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-105" yWindow="-105" windowWidth="19425" windowHeight="10425"/>
  </bookViews>
  <sheets>
    <sheet name="leggimi" sheetId="10" r:id="rId1"/>
    <sheet name="Flussi SIECIC" sheetId="6" r:id="rId2"/>
    <sheet name="Variazione pendenti SIECIC" sheetId="7" r:id="rId3"/>
    <sheet name="Stratigrafia pendenti SIECIC" sheetId="16" r:id="rId4"/>
  </sheets>
  <definedNames>
    <definedName name="_xlnm._FilterDatabase" localSheetId="1" hidden="1">'Flussi SIECIC'!$A$6:$B$6</definedName>
    <definedName name="_xlnm._FilterDatabase" localSheetId="2" hidden="1">'Variazione pendenti SIECIC'!$A$6:$F$6</definedName>
    <definedName name="_xlnm.Print_Area" localSheetId="1">'Flussi SIECIC'!$A$2:$B$140</definedName>
    <definedName name="_xlnm.Print_Area" localSheetId="2">'Variazione pendenti SIECIC'!$A$2:$F$24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6" l="1"/>
  <c r="G48" i="6"/>
  <c r="H121" i="6"/>
  <c r="G121" i="6"/>
  <c r="H107" i="6"/>
  <c r="H77" i="6"/>
  <c r="G77" i="6"/>
  <c r="G18" i="6"/>
  <c r="H136" i="6"/>
  <c r="G136" i="6"/>
  <c r="G107" i="6"/>
  <c r="H92" i="6"/>
  <c r="G92" i="6"/>
  <c r="H62" i="6"/>
  <c r="G62" i="6"/>
  <c r="H33" i="6"/>
  <c r="G33" i="6"/>
  <c r="H18" i="6"/>
  <c r="F136" i="6"/>
  <c r="E136" i="6"/>
  <c r="F121" i="6"/>
  <c r="E121" i="6"/>
  <c r="F107" i="6"/>
  <c r="E107" i="6"/>
  <c r="F92" i="6"/>
  <c r="E92" i="6"/>
  <c r="E94" i="6"/>
  <c r="F77" i="6"/>
  <c r="E77" i="6"/>
  <c r="F62" i="6"/>
  <c r="E62" i="6"/>
  <c r="F48" i="6"/>
  <c r="E48" i="6"/>
  <c r="F33" i="6"/>
  <c r="E33" i="6"/>
  <c r="E35" i="6"/>
  <c r="F18" i="6"/>
  <c r="E18" i="6"/>
  <c r="D136" i="6"/>
  <c r="C136" i="6"/>
  <c r="D121" i="6"/>
  <c r="C121" i="6"/>
  <c r="D107" i="6"/>
  <c r="C107" i="6"/>
  <c r="C109" i="6"/>
  <c r="D92" i="6"/>
  <c r="C92" i="6"/>
  <c r="D77" i="6"/>
  <c r="C77" i="6"/>
  <c r="D62" i="6"/>
  <c r="C62" i="6"/>
  <c r="D48" i="6"/>
  <c r="C48" i="6"/>
  <c r="C50" i="6"/>
  <c r="D33" i="6"/>
  <c r="C33" i="6"/>
  <c r="D18" i="6"/>
  <c r="C18" i="6"/>
  <c r="F23" i="7"/>
  <c r="F21" i="7"/>
  <c r="F19" i="7"/>
  <c r="F17" i="7"/>
  <c r="F15" i="7"/>
  <c r="F13" i="7"/>
  <c r="F11" i="7"/>
  <c r="F9" i="7"/>
  <c r="F7" i="7"/>
  <c r="C20" i="6"/>
  <c r="C79" i="6"/>
  <c r="C138" i="6"/>
  <c r="E64" i="6"/>
  <c r="E123" i="6"/>
  <c r="E50" i="6"/>
  <c r="E109" i="6"/>
  <c r="C94" i="6"/>
  <c r="E79" i="6"/>
  <c r="E138" i="6"/>
  <c r="G123" i="6"/>
  <c r="C35" i="6"/>
  <c r="C64" i="6"/>
  <c r="C123" i="6"/>
  <c r="G50" i="6"/>
  <c r="G109" i="6"/>
  <c r="G64" i="6"/>
  <c r="G79" i="6"/>
  <c r="G138" i="6"/>
  <c r="G94" i="6"/>
  <c r="G35" i="6"/>
  <c r="G20" i="6"/>
  <c r="E20" i="6"/>
</calcChain>
</file>

<file path=xl/sharedStrings.xml><?xml version="1.0" encoding="utf-8"?>
<sst xmlns="http://schemas.openxmlformats.org/spreadsheetml/2006/main" count="390" uniqueCount="77">
  <si>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</si>
  <si>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</si>
  <si>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</si>
  <si>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</si>
  <si>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</si>
  <si>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</si>
  <si>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</si>
  <si>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</si>
  <si>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</si>
  <si>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</si>
  <si>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</si>
  <si>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</si>
  <si>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</si>
  <si>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</si>
  <si>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</si>
  <si>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</si>
  <si>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</si>
  <si>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</si>
  <si>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</si>
  <si>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</si>
  <si>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</si>
  <si>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</si>
  <si>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</si>
  <si>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</si>
  <si>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</si>
  <si>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</si>
  <si>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</si>
  <si>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Iscritti 
2021</t>
  </si>
  <si>
    <t>Definiti 
2021</t>
  </si>
  <si>
    <t>Fonte:Dipartimento per la transizione digitale della giustizia, l'analisi statistica e le politiche di coesione - Direzione Generale di Statistica e Analisi Organizzativa</t>
  </si>
  <si>
    <t>Iscritti 
2022</t>
  </si>
  <si>
    <t>Definiti 2022</t>
  </si>
  <si>
    <t>FASE DICHIARATIVA - LIQUIDAZIONE GIUDIZIALE</t>
  </si>
  <si>
    <t>FASE DICHIARATIVA - PROCEDURE DI CCS</t>
  </si>
  <si>
    <t>FASE DICHIARATIVA - ALTRE PROCEDURE CONCORSUALI</t>
  </si>
  <si>
    <t>FASE ESECUTIVA - LIQUIDAZIONE GIUDIZIALE</t>
  </si>
  <si>
    <t>FASE ESECUTIVA - PROCEDURE DI CCS</t>
  </si>
  <si>
    <t>FASE ESECUTIVA - ALTRE PROCEDURE CONCORSUALI</t>
  </si>
  <si>
    <t>Stratigrafia delle pendenze</t>
  </si>
  <si>
    <t>2013</t>
  </si>
  <si>
    <t>Totale</t>
  </si>
  <si>
    <t>FALLIMENTARE</t>
  </si>
  <si>
    <t>Totale AREA SIECIC</t>
  </si>
  <si>
    <t>Incidenza percentuale delle classi</t>
  </si>
  <si>
    <t>Fino al 2012</t>
  </si>
  <si>
    <t>Pendenti al 31/12/2020</t>
  </si>
  <si>
    <t>DESCRIZIONE CAMPI:</t>
  </si>
  <si>
    <t>Fonte</t>
  </si>
  <si>
    <t>SIECIC</t>
  </si>
  <si>
    <t>Tipo ufficio</t>
  </si>
  <si>
    <t>Tribunale</t>
  </si>
  <si>
    <t>Distretto</t>
  </si>
  <si>
    <t xml:space="preserve">Distretto di riferimento </t>
  </si>
  <si>
    <t>Sede di riferimento</t>
  </si>
  <si>
    <t>Macromateria</t>
  </si>
  <si>
    <t>Macromateria in base alla classificazione adottata dalla DG-Stat (11 voci)</t>
  </si>
  <si>
    <t>Iscritti</t>
  </si>
  <si>
    <t>Procedimenti civili iscritti nei periodi analizzati</t>
  </si>
  <si>
    <t>Definiti</t>
  </si>
  <si>
    <t>Totale dei procedimenti civili definiti nei periodi analizzati</t>
  </si>
  <si>
    <t>Pendenti finali</t>
  </si>
  <si>
    <t xml:space="preserve">Procedimenti civili pendenti alla fine del periodo di riferimento </t>
  </si>
  <si>
    <t>NOTE</t>
  </si>
  <si>
    <t>A partire dall'anno 2022 sono state introdotte le seguenti nuove voci nella classificazione per tener conto del Codice della Crisi d'Impresa e dell'Insovenza (CCII - D.Lgs. n. 14/2019 e successive modifiche D.Lgs. 83/2022).</t>
  </si>
  <si>
    <t>Tra le novità introdotte dal codice è prevista la distinzione tra fase dichiarativa ed esecutiva delle procedure concorsuali.</t>
  </si>
  <si>
    <t xml:space="preserve">MACRO MATERIA </t>
  </si>
  <si>
    <t>DESCRIZIONE</t>
  </si>
  <si>
    <t>ex istanza di fallimento della precedente normativa</t>
  </si>
  <si>
    <t>accordi di ristrutturazione; concordato preventivo /semplificato;liquidazione coatta amministrativa;piano di ristrutturazione;fissazione termine deposito proposta o accordi,….</t>
  </si>
  <si>
    <t>ex-fallimento della precedente normativa</t>
  </si>
  <si>
    <t>procedure di composizione della crisi da sovraindebitamento: concordato minore, liquidazione controllata, ristrutturazione debiti del consumatore</t>
  </si>
  <si>
    <t>Pendenti al 31/12/2023</t>
  </si>
  <si>
    <t>Pendenti al 31 dicembre 2023</t>
  </si>
  <si>
    <t>Iscritti 2023</t>
  </si>
  <si>
    <t>Definiti 2023</t>
  </si>
  <si>
    <t>Anni 2021 - 2023</t>
  </si>
  <si>
    <t>Ultimo aggiornamento del sistema di rilevazione avvenuto il 15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</si>
</sst>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13" fillId="0" borderId="0"/>
  </cellStyleXfs>
  <cellXfs count="5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5" fillId="0" borderId="0" xfId="2" applyFont="1"/>
    <xf numFmtId="0" fontId="2" fillId="0" borderId="2" xfId="0" applyFont="1" applyBorder="1"/>
    <xf numFmtId="3" fontId="2" fillId="0" borderId="2" xfId="0" applyNumberFormat="1" applyFont="1" applyBorder="1"/>
    <xf numFmtId="0" fontId="4" fillId="0" borderId="0" xfId="2" applyFont="1"/>
    <xf numFmtId="0" fontId="1" fillId="0" borderId="0" xfId="2" applyFont="1"/>
    <xf numFmtId="0" fontId="10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1" fillId="0" borderId="0" xfId="4" applyFont="1"/>
    <xf numFmtId="0" fontId="12" fillId="0" borderId="1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2" fillId="0" borderId="1" xfId="4" quotePrefix="1" applyFont="1" applyBorder="1" applyAlignment="1">
      <alignment horizontal="center" vertical="center" wrapText="1"/>
    </xf>
    <xf numFmtId="0" fontId="11" fillId="0" borderId="1" xfId="4" applyFont="1" applyBorder="1"/>
    <xf numFmtId="3" fontId="11" fillId="0" borderId="1" xfId="4" applyNumberFormat="1" applyFont="1" applyBorder="1"/>
    <xf numFmtId="0" fontId="3" fillId="0" borderId="1" xfId="2" applyFont="1" applyBorder="1"/>
    <xf numFmtId="3" fontId="12" fillId="0" borderId="1" xfId="4" applyNumberFormat="1" applyFont="1" applyBorder="1"/>
    <xf numFmtId="9" fontId="12" fillId="0" borderId="1" xfId="9" applyFont="1" applyBorder="1"/>
    <xf numFmtId="9" fontId="12" fillId="0" borderId="0" xfId="9" applyFont="1" applyBorder="1"/>
    <xf numFmtId="0" fontId="12" fillId="0" borderId="0" xfId="4" applyFont="1"/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</cellXfs>
  <cellStyles count="11">
    <cellStyle name="Normale" xfId="0" builtinId="0"/>
    <cellStyle name="Normale 2" xfId="4"/>
    <cellStyle name="Normale 2 2" xfId="2"/>
    <cellStyle name="Normale 2 2 13" xfId="8"/>
    <cellStyle name="Normale 2 2 5" xfId="5"/>
    <cellStyle name="Normale 2 2 6" xfId="6"/>
    <cellStyle name="Normale 2 2 9" xfId="7"/>
    <cellStyle name="Normale 3" xfId="10"/>
    <cellStyle name="Percentuale" xfId="1" builtinId="5"/>
    <cellStyle name="Percentuale 2" xfId="9"/>
    <cellStyle name="Percentuale 2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2" sqref="B22"/>
    </sheetView>
  </sheetViews>
  <sheetFormatPr defaultRowHeight="15" x14ac:dyDescent="0.25"/>
  <cols>
    <col min="1" max="1" width="51.7109375" customWidth="1"/>
    <col min="2" max="2" width="71" customWidth="1"/>
  </cols>
  <sheetData>
    <row r="1" spans="1:2" x14ac:dyDescent="0.25">
      <c r="A1" s="32" t="s">
        <v>46</v>
      </c>
    </row>
    <row r="2" spans="1:2" x14ac:dyDescent="0.25">
      <c r="A2" t="s">
        <v>47</v>
      </c>
      <c r="B2" t="s">
        <v>48</v>
      </c>
    </row>
    <row r="3" spans="1:2" x14ac:dyDescent="0.25">
      <c r="A3" t="s">
        <v>49</v>
      </c>
      <c r="B3" t="s">
        <v>50</v>
      </c>
    </row>
    <row r="4" spans="1:2" x14ac:dyDescent="0.25">
      <c r="A4" t="s">
        <v>51</v>
      </c>
      <c r="B4" t="s">
        <v>52</v>
      </c>
    </row>
    <row r="5" spans="1:2" x14ac:dyDescent="0.25">
      <c r="A5" t="s">
        <v>0</v>
      </c>
      <c r="B5" t="s">
        <v>53</v>
      </c>
    </row>
    <row r="6" spans="1:2" x14ac:dyDescent="0.25">
      <c r="A6" t="s">
        <v>54</v>
      </c>
      <c r="B6" t="s">
        <v>55</v>
      </c>
    </row>
    <row r="7" spans="1:2" x14ac:dyDescent="0.25">
      <c r="A7" t="s">
        <v>56</v>
      </c>
      <c r="B7" t="s">
        <v>57</v>
      </c>
    </row>
    <row r="8" spans="1:2" x14ac:dyDescent="0.25">
      <c r="A8" t="s">
        <v>58</v>
      </c>
      <c r="B8" t="s">
        <v>59</v>
      </c>
    </row>
    <row r="9" spans="1:2" x14ac:dyDescent="0.25">
      <c r="A9" t="s">
        <v>60</v>
      </c>
      <c r="B9" t="s">
        <v>61</v>
      </c>
    </row>
    <row r="11" spans="1:2" x14ac:dyDescent="0.25">
      <c r="A11" s="8" t="s">
        <v>62</v>
      </c>
    </row>
    <row r="12" spans="1:2" x14ac:dyDescent="0.25">
      <c r="A12" s="48" t="s">
        <v>63</v>
      </c>
      <c r="B12" s="48"/>
    </row>
    <row r="13" spans="1:2" x14ac:dyDescent="0.25">
      <c r="A13" s="48"/>
      <c r="B13" s="48"/>
    </row>
    <row r="14" spans="1:2" x14ac:dyDescent="0.25">
      <c r="A14" t="s">
        <v>64</v>
      </c>
    </row>
    <row r="16" spans="1:2" x14ac:dyDescent="0.25">
      <c r="A16" s="33" t="s">
        <v>65</v>
      </c>
      <c r="B16" s="33" t="s">
        <v>66</v>
      </c>
    </row>
    <row r="17" spans="1:2" ht="17.25" customHeight="1" x14ac:dyDescent="0.25">
      <c r="A17" s="34" t="s">
        <v>32</v>
      </c>
      <c r="B17" s="34" t="s">
        <v>67</v>
      </c>
    </row>
    <row r="18" spans="1:2" ht="30" x14ac:dyDescent="0.25">
      <c r="A18" s="34" t="s">
        <v>33</v>
      </c>
      <c r="B18" s="35" t="s">
        <v>70</v>
      </c>
    </row>
    <row r="19" spans="1:2" ht="45" x14ac:dyDescent="0.25">
      <c r="A19" s="34" t="s">
        <v>34</v>
      </c>
      <c r="B19" s="36" t="s">
        <v>68</v>
      </c>
    </row>
    <row r="20" spans="1:2" x14ac:dyDescent="0.25">
      <c r="A20" s="34" t="s">
        <v>35</v>
      </c>
      <c r="B20" s="34" t="s">
        <v>69</v>
      </c>
    </row>
    <row r="21" spans="1:2" ht="30" x14ac:dyDescent="0.25">
      <c r="A21" s="34" t="s">
        <v>36</v>
      </c>
      <c r="B21" s="35" t="s">
        <v>70</v>
      </c>
    </row>
    <row r="22" spans="1:2" ht="45" x14ac:dyDescent="0.25">
      <c r="A22" s="34" t="s">
        <v>37</v>
      </c>
      <c r="B22" s="36" t="s">
        <v>68</v>
      </c>
    </row>
  </sheetData>
  <mergeCells count="1">
    <mergeCell ref="A12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141"/>
  <sheetViews>
    <sheetView showGridLines="0" topLeftCell="A109" zoomScale="90" zoomScaleNormal="90" workbookViewId="0">
      <selection activeCell="K125" sqref="K125"/>
    </sheetView>
  </sheetViews>
  <sheetFormatPr defaultColWidth="9.140625" defaultRowHeight="12.75" x14ac:dyDescent="0.2"/>
  <cols>
    <col min="1" max="1" width="19.42578125" style="9" customWidth="1"/>
    <col min="2" max="2" width="46.28515625" style="1" bestFit="1" customWidth="1"/>
    <col min="3" max="6" width="9.140625" style="1" customWidth="1"/>
    <col min="7" max="7" width="9.140625" style="1"/>
    <col min="8" max="8" width="8" style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7" t="s">
        <v>15</v>
      </c>
    </row>
    <row r="2" spans="1:8" ht="15" x14ac:dyDescent="0.25">
      <c r="A2" s="8" t="s">
        <v>5</v>
      </c>
    </row>
    <row r="3" spans="1:8" x14ac:dyDescent="0.2">
      <c r="A3" s="9" t="s">
        <v>8</v>
      </c>
    </row>
    <row r="4" spans="1:8" x14ac:dyDescent="0.2">
      <c r="A4" s="9" t="s">
        <v>75</v>
      </c>
    </row>
    <row r="6" spans="1:8" ht="25.5" x14ac:dyDescent="0.2">
      <c r="A6" s="5" t="s">
        <v>0</v>
      </c>
      <c r="B6" s="5" t="s">
        <v>1</v>
      </c>
      <c r="C6" s="6" t="s">
        <v>27</v>
      </c>
      <c r="D6" s="6" t="s">
        <v>28</v>
      </c>
      <c r="E6" s="6" t="s">
        <v>30</v>
      </c>
      <c r="F6" s="6" t="s">
        <v>31</v>
      </c>
      <c r="G6" s="6" t="s">
        <v>73</v>
      </c>
      <c r="H6" s="6" t="s">
        <v>74</v>
      </c>
    </row>
    <row r="7" spans="1:8" x14ac:dyDescent="0.2">
      <c r="A7" s="49" t="s">
        <v>16</v>
      </c>
      <c r="B7" s="3" t="s">
        <v>9</v>
      </c>
      <c r="C7" s="4">
        <v>982</v>
      </c>
      <c r="D7" s="4">
        <v>826</v>
      </c>
      <c r="E7" s="4">
        <v>1211</v>
      </c>
      <c r="F7" s="4">
        <v>1448</v>
      </c>
      <c r="G7" s="4">
        <v>1285</v>
      </c>
      <c r="H7" s="4">
        <v>1301</v>
      </c>
    </row>
    <row r="8" spans="1:8" x14ac:dyDescent="0.2">
      <c r="A8" s="49" t="s">
        <v>2</v>
      </c>
      <c r="B8" s="3" t="s">
        <v>11</v>
      </c>
      <c r="C8" s="4">
        <v>230</v>
      </c>
      <c r="D8" s="4">
        <v>390</v>
      </c>
      <c r="E8" s="4">
        <v>218</v>
      </c>
      <c r="F8" s="4">
        <v>351</v>
      </c>
      <c r="G8" s="4">
        <v>248</v>
      </c>
      <c r="H8" s="4">
        <v>382</v>
      </c>
    </row>
    <row r="9" spans="1:8" x14ac:dyDescent="0.2">
      <c r="A9" s="49" t="s">
        <v>2</v>
      </c>
      <c r="B9" s="3" t="s">
        <v>12</v>
      </c>
      <c r="C9" s="4">
        <v>121</v>
      </c>
      <c r="D9" s="4">
        <v>128</v>
      </c>
      <c r="E9" s="4">
        <v>73</v>
      </c>
      <c r="F9" s="4">
        <v>94</v>
      </c>
      <c r="G9" s="4">
        <v>0</v>
      </c>
      <c r="H9" s="4">
        <v>0</v>
      </c>
    </row>
    <row r="10" spans="1:8" x14ac:dyDescent="0.2">
      <c r="A10" s="49" t="s">
        <v>2</v>
      </c>
      <c r="B10" s="3" t="s">
        <v>13</v>
      </c>
      <c r="C10" s="4">
        <v>49</v>
      </c>
      <c r="D10" s="4">
        <v>82</v>
      </c>
      <c r="E10" s="4">
        <v>35</v>
      </c>
      <c r="F10" s="4">
        <v>95</v>
      </c>
      <c r="G10" s="4">
        <v>0</v>
      </c>
      <c r="H10" s="4">
        <v>96</v>
      </c>
    </row>
    <row r="11" spans="1:8" x14ac:dyDescent="0.2">
      <c r="A11" s="49" t="s">
        <v>2</v>
      </c>
      <c r="B11" s="3" t="s">
        <v>14</v>
      </c>
      <c r="C11" s="4">
        <v>13</v>
      </c>
      <c r="D11" s="4">
        <v>12</v>
      </c>
      <c r="E11" s="4">
        <v>7</v>
      </c>
      <c r="F11" s="4">
        <v>16</v>
      </c>
      <c r="G11" s="4">
        <v>0</v>
      </c>
      <c r="H11" s="4">
        <v>13</v>
      </c>
    </row>
    <row r="12" spans="1:8" x14ac:dyDescent="0.2">
      <c r="A12" s="49"/>
      <c r="B12" s="28" t="s">
        <v>32</v>
      </c>
      <c r="C12" s="29"/>
      <c r="D12" s="29"/>
      <c r="E12" s="29">
        <v>35</v>
      </c>
      <c r="F12" s="29">
        <v>20</v>
      </c>
      <c r="G12" s="4">
        <v>105</v>
      </c>
      <c r="H12" s="4">
        <v>107</v>
      </c>
    </row>
    <row r="13" spans="1:8" x14ac:dyDescent="0.2">
      <c r="A13" s="49"/>
      <c r="B13" s="28" t="s">
        <v>33</v>
      </c>
      <c r="C13" s="29"/>
      <c r="D13" s="29"/>
      <c r="E13" s="29">
        <v>6</v>
      </c>
      <c r="F13" s="29">
        <v>6</v>
      </c>
      <c r="G13" s="29">
        <v>24</v>
      </c>
      <c r="H13" s="29">
        <v>23</v>
      </c>
    </row>
    <row r="14" spans="1:8" x14ac:dyDescent="0.2">
      <c r="A14" s="49"/>
      <c r="B14" s="28" t="s">
        <v>34</v>
      </c>
      <c r="C14" s="29"/>
      <c r="D14" s="29"/>
      <c r="E14" s="29">
        <v>5</v>
      </c>
      <c r="F14" s="29">
        <v>4</v>
      </c>
      <c r="G14" s="29">
        <v>6</v>
      </c>
      <c r="H14" s="29">
        <v>4</v>
      </c>
    </row>
    <row r="15" spans="1:8" x14ac:dyDescent="0.2">
      <c r="A15" s="49"/>
      <c r="B15" s="28" t="s">
        <v>35</v>
      </c>
      <c r="C15" s="29"/>
      <c r="D15" s="29"/>
      <c r="E15" s="29">
        <v>11</v>
      </c>
      <c r="F15" s="29">
        <v>0</v>
      </c>
      <c r="G15" s="29">
        <v>55</v>
      </c>
      <c r="H15" s="29">
        <v>0</v>
      </c>
    </row>
    <row r="16" spans="1:8" x14ac:dyDescent="0.2">
      <c r="A16" s="49"/>
      <c r="B16" s="28" t="s">
        <v>36</v>
      </c>
      <c r="C16" s="29"/>
      <c r="D16" s="29"/>
      <c r="E16" s="29">
        <v>4</v>
      </c>
      <c r="F16" s="29">
        <v>0</v>
      </c>
      <c r="G16" s="29">
        <v>15</v>
      </c>
      <c r="H16" s="29">
        <v>0</v>
      </c>
    </row>
    <row r="17" spans="1:8" x14ac:dyDescent="0.2">
      <c r="A17" s="49"/>
      <c r="B17" s="28" t="s">
        <v>37</v>
      </c>
      <c r="C17" s="29"/>
      <c r="D17" s="29"/>
      <c r="E17" s="29">
        <v>3</v>
      </c>
      <c r="F17" s="29">
        <v>1</v>
      </c>
      <c r="G17" s="29">
        <v>6</v>
      </c>
      <c r="H17" s="29">
        <v>0</v>
      </c>
    </row>
    <row r="18" spans="1:8" x14ac:dyDescent="0.2">
      <c r="A18" s="49"/>
      <c r="B18" s="11" t="s">
        <v>10</v>
      </c>
      <c r="C18" s="12">
        <f t="shared" ref="C18:D18" si="0">SUM(C7:C11)</f>
        <v>1395</v>
      </c>
      <c r="D18" s="12">
        <f t="shared" si="0"/>
        <v>1438</v>
      </c>
      <c r="E18" s="12">
        <f>SUM(E7:E17)</f>
        <v>1608</v>
      </c>
      <c r="F18" s="12">
        <f>SUM(F7:F17)</f>
        <v>2035</v>
      </c>
      <c r="G18" s="12">
        <f>SUM(G7:G17)</f>
        <v>1744</v>
      </c>
      <c r="H18" s="12">
        <f>SUM(H7:H17)</f>
        <v>1926</v>
      </c>
    </row>
    <row r="19" spans="1:8" ht="7.15" customHeight="1" x14ac:dyDescent="0.2">
      <c r="A19" s="20"/>
      <c r="B19" s="10"/>
      <c r="C19" s="2"/>
      <c r="D19" s="2"/>
      <c r="E19" s="2"/>
      <c r="F19" s="2"/>
      <c r="G19" s="2"/>
      <c r="H19" s="2"/>
    </row>
    <row r="20" spans="1:8" ht="13.5" customHeight="1" x14ac:dyDescent="0.2">
      <c r="A20" s="20"/>
      <c r="B20" s="13" t="s">
        <v>6</v>
      </c>
      <c r="C20" s="50">
        <f>D18/C18</f>
        <v>1.0308243727598567</v>
      </c>
      <c r="D20" s="51"/>
      <c r="E20" s="50">
        <f>F18/E18</f>
        <v>1.2655472636815921</v>
      </c>
      <c r="F20" s="51"/>
      <c r="G20" s="50">
        <f>H18/G18</f>
        <v>1.1043577981651376</v>
      </c>
      <c r="H20" s="51"/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49" t="s">
        <v>17</v>
      </c>
      <c r="B22" s="3" t="s">
        <v>9</v>
      </c>
      <c r="C22" s="4">
        <v>2988</v>
      </c>
      <c r="D22" s="4">
        <v>3319</v>
      </c>
      <c r="E22" s="4">
        <v>4019</v>
      </c>
      <c r="F22" s="4">
        <v>4023</v>
      </c>
      <c r="G22" s="4">
        <v>3775</v>
      </c>
      <c r="H22" s="4">
        <v>3746</v>
      </c>
    </row>
    <row r="23" spans="1:8" x14ac:dyDescent="0.2">
      <c r="A23" s="49" t="s">
        <v>3</v>
      </c>
      <c r="B23" s="3" t="s">
        <v>11</v>
      </c>
      <c r="C23" s="4">
        <v>410</v>
      </c>
      <c r="D23" s="4">
        <v>725</v>
      </c>
      <c r="E23" s="4">
        <v>396</v>
      </c>
      <c r="F23" s="4">
        <v>699</v>
      </c>
      <c r="G23" s="4">
        <v>445</v>
      </c>
      <c r="H23" s="4">
        <v>767</v>
      </c>
    </row>
    <row r="24" spans="1:8" x14ac:dyDescent="0.2">
      <c r="A24" s="49" t="s">
        <v>3</v>
      </c>
      <c r="B24" s="3" t="s">
        <v>12</v>
      </c>
      <c r="C24" s="3">
        <v>434</v>
      </c>
      <c r="D24" s="4">
        <v>388</v>
      </c>
      <c r="E24" s="3">
        <v>271</v>
      </c>
      <c r="F24" s="4">
        <v>382</v>
      </c>
      <c r="G24" s="3">
        <v>1</v>
      </c>
      <c r="H24" s="4">
        <v>22</v>
      </c>
    </row>
    <row r="25" spans="1:8" x14ac:dyDescent="0.2">
      <c r="A25" s="49" t="s">
        <v>3</v>
      </c>
      <c r="B25" s="3" t="s">
        <v>13</v>
      </c>
      <c r="C25" s="4">
        <v>191</v>
      </c>
      <c r="D25" s="4">
        <v>260</v>
      </c>
      <c r="E25" s="4">
        <v>183</v>
      </c>
      <c r="F25" s="4">
        <v>216</v>
      </c>
      <c r="G25" s="4">
        <v>2</v>
      </c>
      <c r="H25" s="4">
        <v>292</v>
      </c>
    </row>
    <row r="26" spans="1:8" x14ac:dyDescent="0.2">
      <c r="A26" s="49" t="s">
        <v>3</v>
      </c>
      <c r="B26" s="3" t="s">
        <v>14</v>
      </c>
      <c r="C26" s="4">
        <v>24</v>
      </c>
      <c r="D26" s="4">
        <v>39</v>
      </c>
      <c r="E26" s="4">
        <v>13</v>
      </c>
      <c r="F26" s="4">
        <v>30</v>
      </c>
      <c r="G26" s="4">
        <v>1</v>
      </c>
      <c r="H26" s="4">
        <v>57</v>
      </c>
    </row>
    <row r="27" spans="1:8" x14ac:dyDescent="0.2">
      <c r="A27" s="49"/>
      <c r="B27" s="28" t="s">
        <v>32</v>
      </c>
      <c r="C27" s="29"/>
      <c r="D27" s="29"/>
      <c r="E27" s="29">
        <v>107</v>
      </c>
      <c r="F27" s="29">
        <v>49</v>
      </c>
      <c r="G27" s="29">
        <v>332</v>
      </c>
      <c r="H27" s="29">
        <v>296</v>
      </c>
    </row>
    <row r="28" spans="1:8" x14ac:dyDescent="0.2">
      <c r="A28" s="49"/>
      <c r="B28" s="28" t="s">
        <v>33</v>
      </c>
      <c r="C28" s="29"/>
      <c r="D28" s="29"/>
      <c r="E28" s="29">
        <v>13</v>
      </c>
      <c r="F28" s="29">
        <v>7</v>
      </c>
      <c r="G28" s="29">
        <v>41</v>
      </c>
      <c r="H28" s="29">
        <v>36</v>
      </c>
    </row>
    <row r="29" spans="1:8" x14ac:dyDescent="0.2">
      <c r="A29" s="49"/>
      <c r="B29" s="28" t="s">
        <v>34</v>
      </c>
      <c r="C29" s="29"/>
      <c r="D29" s="29"/>
      <c r="E29" s="29">
        <v>6</v>
      </c>
      <c r="F29" s="29">
        <v>4</v>
      </c>
      <c r="G29" s="29">
        <v>21</v>
      </c>
      <c r="H29" s="29">
        <v>15</v>
      </c>
    </row>
    <row r="30" spans="1:8" x14ac:dyDescent="0.2">
      <c r="A30" s="49"/>
      <c r="B30" s="28" t="s">
        <v>35</v>
      </c>
      <c r="C30" s="29"/>
      <c r="D30" s="29"/>
      <c r="E30" s="29">
        <v>27</v>
      </c>
      <c r="F30" s="29">
        <v>0</v>
      </c>
      <c r="G30" s="29">
        <v>170</v>
      </c>
      <c r="H30" s="29">
        <v>8</v>
      </c>
    </row>
    <row r="31" spans="1:8" x14ac:dyDescent="0.2">
      <c r="A31" s="49"/>
      <c r="B31" s="28" t="s">
        <v>36</v>
      </c>
      <c r="C31" s="29"/>
      <c r="D31" s="29"/>
      <c r="E31" s="29"/>
      <c r="F31" s="29"/>
      <c r="G31" s="29">
        <v>30</v>
      </c>
      <c r="H31" s="29">
        <v>0</v>
      </c>
    </row>
    <row r="32" spans="1:8" x14ac:dyDescent="0.2">
      <c r="A32" s="49"/>
      <c r="B32" s="28" t="s">
        <v>37</v>
      </c>
      <c r="C32" s="29"/>
      <c r="D32" s="29"/>
      <c r="E32" s="29">
        <v>5</v>
      </c>
      <c r="F32" s="29">
        <v>0</v>
      </c>
      <c r="G32" s="29">
        <v>2</v>
      </c>
      <c r="H32" s="29">
        <v>1</v>
      </c>
    </row>
    <row r="33" spans="1:8" x14ac:dyDescent="0.2">
      <c r="A33" s="49"/>
      <c r="B33" s="11" t="s">
        <v>10</v>
      </c>
      <c r="C33" s="12">
        <f>SUM(C22:C26)</f>
        <v>4047</v>
      </c>
      <c r="D33" s="12">
        <f>SUM(D22:D26)</f>
        <v>4731</v>
      </c>
      <c r="E33" s="12">
        <f>SUM(E22:E32)</f>
        <v>5040</v>
      </c>
      <c r="F33" s="12">
        <f>SUM(F22:F32)</f>
        <v>5410</v>
      </c>
      <c r="G33" s="12">
        <f>SUM(G22:G32)</f>
        <v>4820</v>
      </c>
      <c r="H33" s="12">
        <f>SUM(H22:H32)</f>
        <v>5240</v>
      </c>
    </row>
    <row r="34" spans="1:8" ht="7.15" customHeight="1" x14ac:dyDescent="0.2">
      <c r="A34" s="20"/>
      <c r="B34" s="10"/>
      <c r="C34" s="2"/>
      <c r="D34" s="2"/>
      <c r="E34" s="2"/>
      <c r="F34" s="2"/>
      <c r="G34" s="2"/>
      <c r="H34" s="2"/>
    </row>
    <row r="35" spans="1:8" x14ac:dyDescent="0.2">
      <c r="A35" s="20"/>
      <c r="B35" s="13" t="s">
        <v>6</v>
      </c>
      <c r="C35" s="50">
        <f>D33/C33</f>
        <v>1.1690140845070423</v>
      </c>
      <c r="D35" s="51"/>
      <c r="E35" s="50">
        <f>F33/E33</f>
        <v>1.0734126984126984</v>
      </c>
      <c r="F35" s="51"/>
      <c r="G35" s="50">
        <f>H33/G33</f>
        <v>1.0871369294605808</v>
      </c>
      <c r="H35" s="51"/>
    </row>
    <row r="36" spans="1:8" x14ac:dyDescent="0.2">
      <c r="C36" s="2"/>
      <c r="D36" s="2"/>
      <c r="E36" s="2"/>
      <c r="F36" s="2"/>
      <c r="G36" s="2"/>
      <c r="H36" s="2"/>
    </row>
    <row r="37" spans="1:8" x14ac:dyDescent="0.2">
      <c r="A37" s="49" t="s">
        <v>18</v>
      </c>
      <c r="B37" s="3" t="s">
        <v>9</v>
      </c>
      <c r="C37" s="4">
        <v>776</v>
      </c>
      <c r="D37" s="4">
        <v>1003</v>
      </c>
      <c r="E37" s="4">
        <v>963</v>
      </c>
      <c r="F37" s="4">
        <v>920</v>
      </c>
      <c r="G37" s="4">
        <v>830</v>
      </c>
      <c r="H37" s="4">
        <v>759</v>
      </c>
    </row>
    <row r="38" spans="1:8" x14ac:dyDescent="0.2">
      <c r="A38" s="49"/>
      <c r="B38" s="3" t="s">
        <v>11</v>
      </c>
      <c r="C38" s="4">
        <v>167</v>
      </c>
      <c r="D38" s="4">
        <v>233</v>
      </c>
      <c r="E38" s="4">
        <v>173</v>
      </c>
      <c r="F38" s="4">
        <v>324</v>
      </c>
      <c r="G38" s="4">
        <v>198</v>
      </c>
      <c r="H38" s="4">
        <v>355</v>
      </c>
    </row>
    <row r="39" spans="1:8" x14ac:dyDescent="0.2">
      <c r="A39" s="49"/>
      <c r="B39" s="3" t="s">
        <v>12</v>
      </c>
      <c r="C39" s="4">
        <v>74</v>
      </c>
      <c r="D39" s="4">
        <v>98</v>
      </c>
      <c r="E39" s="4">
        <v>31</v>
      </c>
      <c r="F39" s="4">
        <v>55</v>
      </c>
      <c r="G39" s="4">
        <v>0</v>
      </c>
      <c r="H39" s="4">
        <v>17</v>
      </c>
    </row>
    <row r="40" spans="1:8" x14ac:dyDescent="0.2">
      <c r="A40" s="49"/>
      <c r="B40" s="3" t="s">
        <v>13</v>
      </c>
      <c r="C40" s="4">
        <v>27</v>
      </c>
      <c r="D40" s="4">
        <v>17</v>
      </c>
      <c r="E40" s="4">
        <v>18</v>
      </c>
      <c r="F40" s="4">
        <v>23</v>
      </c>
      <c r="G40" s="4">
        <v>6</v>
      </c>
      <c r="H40" s="4">
        <v>32</v>
      </c>
    </row>
    <row r="41" spans="1:8" x14ac:dyDescent="0.2">
      <c r="A41" s="49"/>
      <c r="B41" s="3" t="s">
        <v>14</v>
      </c>
      <c r="C41" s="4">
        <v>4</v>
      </c>
      <c r="D41" s="4">
        <v>9</v>
      </c>
      <c r="E41" s="4">
        <v>4</v>
      </c>
      <c r="F41" s="4">
        <v>6</v>
      </c>
      <c r="G41" s="4">
        <v>0</v>
      </c>
      <c r="H41" s="4">
        <v>4</v>
      </c>
    </row>
    <row r="42" spans="1:8" x14ac:dyDescent="0.2">
      <c r="A42" s="49"/>
      <c r="B42" s="28" t="s">
        <v>32</v>
      </c>
      <c r="C42" s="29"/>
      <c r="D42" s="29"/>
      <c r="E42" s="29">
        <v>14</v>
      </c>
      <c r="F42" s="29">
        <v>1</v>
      </c>
      <c r="G42" s="29">
        <v>51</v>
      </c>
      <c r="H42" s="29">
        <v>38</v>
      </c>
    </row>
    <row r="43" spans="1:8" x14ac:dyDescent="0.2">
      <c r="A43" s="49"/>
      <c r="B43" s="28" t="s">
        <v>33</v>
      </c>
      <c r="C43" s="29"/>
      <c r="D43" s="29"/>
      <c r="E43" s="29">
        <v>10</v>
      </c>
      <c r="F43" s="29">
        <v>8</v>
      </c>
      <c r="G43" s="29">
        <v>32</v>
      </c>
      <c r="H43" s="29">
        <v>30</v>
      </c>
    </row>
    <row r="44" spans="1:8" x14ac:dyDescent="0.2">
      <c r="A44" s="49"/>
      <c r="B44" s="28" t="s">
        <v>34</v>
      </c>
      <c r="C44" s="29"/>
      <c r="D44" s="29"/>
      <c r="E44" s="29"/>
      <c r="F44" s="29"/>
      <c r="G44" s="29">
        <v>3</v>
      </c>
      <c r="H44" s="29">
        <v>1</v>
      </c>
    </row>
    <row r="45" spans="1:8" x14ac:dyDescent="0.2">
      <c r="A45" s="49"/>
      <c r="B45" s="28" t="s">
        <v>35</v>
      </c>
      <c r="C45" s="29"/>
      <c r="D45" s="29"/>
      <c r="E45" s="29"/>
      <c r="F45" s="29"/>
      <c r="G45" s="29">
        <v>27</v>
      </c>
      <c r="H45" s="29">
        <v>0</v>
      </c>
    </row>
    <row r="46" spans="1:8" x14ac:dyDescent="0.2">
      <c r="A46" s="49"/>
      <c r="B46" s="28" t="s">
        <v>36</v>
      </c>
      <c r="C46" s="29"/>
      <c r="D46" s="29"/>
      <c r="E46" s="29"/>
      <c r="F46" s="29"/>
      <c r="G46" s="29">
        <v>18</v>
      </c>
      <c r="H46" s="29">
        <v>0</v>
      </c>
    </row>
    <row r="47" spans="1:8" x14ac:dyDescent="0.2">
      <c r="A47" s="49"/>
      <c r="B47" s="28" t="s">
        <v>37</v>
      </c>
      <c r="C47" s="29"/>
      <c r="D47" s="29"/>
      <c r="E47" s="29"/>
      <c r="F47" s="29"/>
      <c r="G47" s="29">
        <v>0</v>
      </c>
      <c r="H47" s="29">
        <v>0</v>
      </c>
    </row>
    <row r="48" spans="1:8" x14ac:dyDescent="0.2">
      <c r="A48" s="49"/>
      <c r="B48" s="11" t="s">
        <v>10</v>
      </c>
      <c r="C48" s="12">
        <f>SUM(C37:C41)</f>
        <v>1048</v>
      </c>
      <c r="D48" s="12">
        <f>SUM(D37:D41)</f>
        <v>1360</v>
      </c>
      <c r="E48" s="12">
        <f>SUM(E37:E43)</f>
        <v>1213</v>
      </c>
      <c r="F48" s="12">
        <f>SUM(F37:F43)</f>
        <v>1337</v>
      </c>
      <c r="G48" s="12">
        <f>SUM(G37:G47)</f>
        <v>1165</v>
      </c>
      <c r="H48" s="12">
        <f>SUM(H37:H47)</f>
        <v>1236</v>
      </c>
    </row>
    <row r="49" spans="1:8" ht="7.15" customHeight="1" x14ac:dyDescent="0.2">
      <c r="A49" s="20"/>
      <c r="B49" s="10"/>
      <c r="C49" s="2"/>
      <c r="D49" s="2"/>
      <c r="E49" s="2"/>
      <c r="F49" s="2"/>
      <c r="G49" s="2"/>
      <c r="H49" s="2"/>
    </row>
    <row r="50" spans="1:8" x14ac:dyDescent="0.2">
      <c r="A50" s="20"/>
      <c r="B50" s="13" t="s">
        <v>6</v>
      </c>
      <c r="C50" s="50">
        <f>D48/C48</f>
        <v>1.2977099236641221</v>
      </c>
      <c r="D50" s="51"/>
      <c r="E50" s="50">
        <f>F48/E48</f>
        <v>1.1022258862324814</v>
      </c>
      <c r="F50" s="51"/>
      <c r="G50" s="50">
        <f>H48/G48</f>
        <v>1.0609442060085836</v>
      </c>
      <c r="H50" s="51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49" t="s">
        <v>19</v>
      </c>
      <c r="B52" s="3" t="s">
        <v>9</v>
      </c>
      <c r="C52" s="4">
        <v>1673</v>
      </c>
      <c r="D52" s="4">
        <v>1599</v>
      </c>
      <c r="E52" s="4">
        <v>1876</v>
      </c>
      <c r="F52" s="4">
        <v>1909</v>
      </c>
      <c r="G52" s="4">
        <v>1703</v>
      </c>
      <c r="H52" s="4">
        <v>1856</v>
      </c>
    </row>
    <row r="53" spans="1:8" x14ac:dyDescent="0.2">
      <c r="A53" s="49" t="s">
        <v>4</v>
      </c>
      <c r="B53" s="3" t="s">
        <v>11</v>
      </c>
      <c r="C53" s="4">
        <v>256</v>
      </c>
      <c r="D53" s="4">
        <v>333</v>
      </c>
      <c r="E53" s="4">
        <v>249</v>
      </c>
      <c r="F53" s="4">
        <v>310</v>
      </c>
      <c r="G53" s="4">
        <v>283</v>
      </c>
      <c r="H53" s="4">
        <v>415</v>
      </c>
    </row>
    <row r="54" spans="1:8" x14ac:dyDescent="0.2">
      <c r="A54" s="49" t="s">
        <v>4</v>
      </c>
      <c r="B54" s="3" t="s">
        <v>12</v>
      </c>
      <c r="C54" s="4">
        <v>105</v>
      </c>
      <c r="D54" s="4">
        <v>115</v>
      </c>
      <c r="E54" s="4">
        <v>70</v>
      </c>
      <c r="F54" s="4">
        <v>76</v>
      </c>
      <c r="G54" s="4">
        <v>0</v>
      </c>
      <c r="H54" s="4">
        <v>18</v>
      </c>
    </row>
    <row r="55" spans="1:8" x14ac:dyDescent="0.2">
      <c r="A55" s="49" t="s">
        <v>4</v>
      </c>
      <c r="B55" s="3" t="s">
        <v>13</v>
      </c>
      <c r="C55" s="4">
        <v>67</v>
      </c>
      <c r="D55" s="4">
        <v>88</v>
      </c>
      <c r="E55" s="4">
        <v>35</v>
      </c>
      <c r="F55" s="4">
        <v>55</v>
      </c>
      <c r="G55" s="4">
        <v>5</v>
      </c>
      <c r="H55" s="4">
        <v>104</v>
      </c>
    </row>
    <row r="56" spans="1:8" x14ac:dyDescent="0.2">
      <c r="A56" s="49" t="s">
        <v>4</v>
      </c>
      <c r="B56" s="3" t="s">
        <v>14</v>
      </c>
      <c r="C56" s="4">
        <v>40</v>
      </c>
      <c r="D56" s="4">
        <v>55</v>
      </c>
      <c r="E56" s="4">
        <v>42</v>
      </c>
      <c r="F56" s="4">
        <v>49</v>
      </c>
      <c r="G56" s="4">
        <v>0</v>
      </c>
      <c r="H56" s="4">
        <v>38</v>
      </c>
    </row>
    <row r="57" spans="1:8" x14ac:dyDescent="0.2">
      <c r="A57" s="49"/>
      <c r="B57" s="28" t="s">
        <v>32</v>
      </c>
      <c r="C57" s="29"/>
      <c r="D57" s="29"/>
      <c r="E57" s="29">
        <v>30</v>
      </c>
      <c r="F57" s="29">
        <v>16</v>
      </c>
      <c r="G57" s="29">
        <v>89</v>
      </c>
      <c r="H57" s="29">
        <v>89</v>
      </c>
    </row>
    <row r="58" spans="1:8" x14ac:dyDescent="0.2">
      <c r="A58" s="49"/>
      <c r="B58" s="28" t="s">
        <v>33</v>
      </c>
      <c r="C58" s="29"/>
      <c r="D58" s="29"/>
      <c r="E58" s="29">
        <v>4</v>
      </c>
      <c r="F58" s="29">
        <v>1</v>
      </c>
      <c r="G58" s="29">
        <v>34</v>
      </c>
      <c r="H58" s="29">
        <v>31</v>
      </c>
    </row>
    <row r="59" spans="1:8" x14ac:dyDescent="0.2">
      <c r="A59" s="49"/>
      <c r="B59" s="28" t="s">
        <v>34</v>
      </c>
      <c r="C59" s="29"/>
      <c r="D59" s="29"/>
      <c r="E59" s="29">
        <v>9</v>
      </c>
      <c r="F59" s="29">
        <v>2</v>
      </c>
      <c r="G59" s="29">
        <v>14</v>
      </c>
      <c r="H59" s="29">
        <v>14</v>
      </c>
    </row>
    <row r="60" spans="1:8" x14ac:dyDescent="0.2">
      <c r="A60" s="49"/>
      <c r="B60" s="28" t="s">
        <v>35</v>
      </c>
      <c r="C60" s="29"/>
      <c r="D60" s="29"/>
      <c r="E60" s="29">
        <v>11</v>
      </c>
      <c r="F60" s="29">
        <v>0</v>
      </c>
      <c r="G60" s="29">
        <v>46</v>
      </c>
      <c r="H60" s="29">
        <v>2</v>
      </c>
    </row>
    <row r="61" spans="1:8" x14ac:dyDescent="0.2">
      <c r="A61" s="49"/>
      <c r="B61" s="28" t="s">
        <v>36</v>
      </c>
      <c r="C61" s="29"/>
      <c r="D61" s="29"/>
      <c r="E61" s="29">
        <v>1</v>
      </c>
      <c r="F61" s="29">
        <v>0</v>
      </c>
      <c r="G61" s="29">
        <v>28</v>
      </c>
      <c r="H61" s="29">
        <v>0</v>
      </c>
    </row>
    <row r="62" spans="1:8" x14ac:dyDescent="0.2">
      <c r="A62" s="49"/>
      <c r="B62" s="11" t="s">
        <v>10</v>
      </c>
      <c r="C62" s="12">
        <f>SUM(C52:C56)</f>
        <v>2141</v>
      </c>
      <c r="D62" s="12">
        <f>SUM(D52:D56)</f>
        <v>2190</v>
      </c>
      <c r="E62" s="12">
        <f>SUM(E52:E61)</f>
        <v>2327</v>
      </c>
      <c r="F62" s="12">
        <f>SUM(F52:F61)</f>
        <v>2418</v>
      </c>
      <c r="G62" s="12">
        <f>SUM(G52:G61)</f>
        <v>2202</v>
      </c>
      <c r="H62" s="12">
        <f>SUM(H52:H61)</f>
        <v>2567</v>
      </c>
    </row>
    <row r="63" spans="1:8" ht="7.15" customHeight="1" x14ac:dyDescent="0.2">
      <c r="A63" s="20"/>
      <c r="B63" s="10"/>
      <c r="C63" s="2"/>
      <c r="D63" s="2"/>
      <c r="E63" s="2"/>
      <c r="F63" s="2"/>
      <c r="G63" s="2"/>
      <c r="H63" s="2"/>
    </row>
    <row r="64" spans="1:8" x14ac:dyDescent="0.2">
      <c r="A64" s="20"/>
      <c r="B64" s="13" t="s">
        <v>6</v>
      </c>
      <c r="C64" s="50">
        <f>D62/C62</f>
        <v>1.0228865016347501</v>
      </c>
      <c r="D64" s="51"/>
      <c r="E64" s="50">
        <f>F62/E62</f>
        <v>1.0391061452513966</v>
      </c>
      <c r="F64" s="51"/>
      <c r="G64" s="50">
        <f>H62/G62</f>
        <v>1.1657584014532243</v>
      </c>
      <c r="H64" s="51"/>
    </row>
    <row r="65" spans="1:8" x14ac:dyDescent="0.2">
      <c r="C65" s="2"/>
      <c r="D65" s="2"/>
      <c r="E65" s="2"/>
      <c r="F65" s="2"/>
      <c r="G65" s="2"/>
      <c r="H65" s="2"/>
    </row>
    <row r="66" spans="1:8" x14ac:dyDescent="0.2">
      <c r="A66" s="49" t="s">
        <v>20</v>
      </c>
      <c r="B66" s="3" t="s">
        <v>9</v>
      </c>
      <c r="C66" s="4">
        <v>1605</v>
      </c>
      <c r="D66" s="4">
        <v>1724</v>
      </c>
      <c r="E66" s="4">
        <v>1704</v>
      </c>
      <c r="F66" s="4">
        <v>1869</v>
      </c>
      <c r="G66" s="4">
        <v>1701</v>
      </c>
      <c r="H66" s="4">
        <v>1674</v>
      </c>
    </row>
    <row r="67" spans="1:8" x14ac:dyDescent="0.2">
      <c r="A67" s="49"/>
      <c r="B67" s="3" t="s">
        <v>11</v>
      </c>
      <c r="C67" s="4">
        <v>341</v>
      </c>
      <c r="D67" s="4">
        <v>457</v>
      </c>
      <c r="E67" s="4">
        <v>283</v>
      </c>
      <c r="F67" s="4">
        <v>570</v>
      </c>
      <c r="G67" s="4">
        <v>312</v>
      </c>
      <c r="H67" s="4">
        <v>580</v>
      </c>
    </row>
    <row r="68" spans="1:8" x14ac:dyDescent="0.2">
      <c r="A68" s="49"/>
      <c r="B68" s="3" t="s">
        <v>12</v>
      </c>
      <c r="C68" s="4">
        <v>168</v>
      </c>
      <c r="D68" s="4">
        <v>203</v>
      </c>
      <c r="E68" s="4">
        <v>73</v>
      </c>
      <c r="F68" s="4">
        <v>90</v>
      </c>
      <c r="G68" s="4">
        <v>0</v>
      </c>
      <c r="H68" s="4">
        <v>0</v>
      </c>
    </row>
    <row r="69" spans="1:8" x14ac:dyDescent="0.2">
      <c r="A69" s="49"/>
      <c r="B69" s="3" t="s">
        <v>13</v>
      </c>
      <c r="C69" s="4">
        <v>84</v>
      </c>
      <c r="D69" s="4">
        <v>162</v>
      </c>
      <c r="E69" s="4">
        <v>44</v>
      </c>
      <c r="F69" s="4">
        <v>167</v>
      </c>
      <c r="G69" s="4">
        <v>1</v>
      </c>
      <c r="H69" s="4">
        <v>122</v>
      </c>
    </row>
    <row r="70" spans="1:8" x14ac:dyDescent="0.2">
      <c r="A70" s="49"/>
      <c r="B70" s="3" t="s">
        <v>14</v>
      </c>
      <c r="C70" s="4">
        <v>25</v>
      </c>
      <c r="D70" s="4">
        <v>34</v>
      </c>
      <c r="E70" s="4">
        <v>20</v>
      </c>
      <c r="F70" s="4">
        <v>38</v>
      </c>
      <c r="G70" s="4">
        <v>0</v>
      </c>
      <c r="H70" s="4">
        <v>23</v>
      </c>
    </row>
    <row r="71" spans="1:8" x14ac:dyDescent="0.2">
      <c r="A71" s="49"/>
      <c r="B71" s="28" t="s">
        <v>32</v>
      </c>
      <c r="C71" s="29"/>
      <c r="D71" s="29"/>
      <c r="E71" s="29">
        <v>43</v>
      </c>
      <c r="F71" s="29">
        <v>26</v>
      </c>
      <c r="G71" s="29">
        <v>169</v>
      </c>
      <c r="H71" s="29">
        <v>162</v>
      </c>
    </row>
    <row r="72" spans="1:8" x14ac:dyDescent="0.2">
      <c r="A72" s="49"/>
      <c r="B72" s="28" t="s">
        <v>33</v>
      </c>
      <c r="C72" s="29"/>
      <c r="D72" s="29"/>
      <c r="E72" s="29">
        <v>7</v>
      </c>
      <c r="F72" s="29">
        <v>6</v>
      </c>
      <c r="G72" s="29">
        <v>21</v>
      </c>
      <c r="H72" s="29">
        <v>18</v>
      </c>
    </row>
    <row r="73" spans="1:8" x14ac:dyDescent="0.2">
      <c r="A73" s="49"/>
      <c r="B73" s="28" t="s">
        <v>34</v>
      </c>
      <c r="C73" s="29"/>
      <c r="D73" s="29"/>
      <c r="E73" s="29">
        <v>5</v>
      </c>
      <c r="F73" s="29">
        <v>2</v>
      </c>
      <c r="G73" s="29">
        <v>14</v>
      </c>
      <c r="H73" s="29">
        <v>15</v>
      </c>
    </row>
    <row r="74" spans="1:8" x14ac:dyDescent="0.2">
      <c r="A74" s="49"/>
      <c r="B74" s="28" t="s">
        <v>35</v>
      </c>
      <c r="C74" s="29"/>
      <c r="D74" s="29"/>
      <c r="E74" s="29">
        <v>10</v>
      </c>
      <c r="F74" s="29">
        <v>0</v>
      </c>
      <c r="G74" s="29">
        <v>89</v>
      </c>
      <c r="H74" s="29">
        <v>3</v>
      </c>
    </row>
    <row r="75" spans="1:8" x14ac:dyDescent="0.2">
      <c r="A75" s="49"/>
      <c r="B75" s="28" t="s">
        <v>36</v>
      </c>
      <c r="C75" s="29"/>
      <c r="D75" s="29"/>
      <c r="E75" s="29">
        <v>5</v>
      </c>
      <c r="F75" s="29">
        <v>0</v>
      </c>
      <c r="G75" s="29">
        <v>14</v>
      </c>
      <c r="H75" s="29">
        <v>0</v>
      </c>
    </row>
    <row r="76" spans="1:8" x14ac:dyDescent="0.2">
      <c r="A76" s="49"/>
      <c r="B76" s="28" t="s">
        <v>37</v>
      </c>
      <c r="C76" s="29"/>
      <c r="D76" s="29"/>
      <c r="E76" s="29"/>
      <c r="F76" s="29"/>
      <c r="G76" s="29">
        <v>7</v>
      </c>
      <c r="H76" s="29">
        <v>0</v>
      </c>
    </row>
    <row r="77" spans="1:8" x14ac:dyDescent="0.2">
      <c r="A77" s="49"/>
      <c r="B77" s="11" t="s">
        <v>10</v>
      </c>
      <c r="C77" s="12">
        <f>SUM(C66:C70)</f>
        <v>2223</v>
      </c>
      <c r="D77" s="12">
        <f>SUM(D66:D70)</f>
        <v>2580</v>
      </c>
      <c r="E77" s="12">
        <f>SUM(E66:E75)</f>
        <v>2194</v>
      </c>
      <c r="F77" s="12">
        <f>SUM(F66:F75)</f>
        <v>2768</v>
      </c>
      <c r="G77" s="12">
        <f>SUM(G66:G76)</f>
        <v>2328</v>
      </c>
      <c r="H77" s="12">
        <f>SUM(H66:H76)</f>
        <v>2597</v>
      </c>
    </row>
    <row r="78" spans="1:8" ht="7.15" customHeight="1" x14ac:dyDescent="0.2">
      <c r="A78" s="20"/>
      <c r="B78" s="10"/>
      <c r="C78" s="2"/>
      <c r="D78" s="2"/>
      <c r="E78" s="2"/>
      <c r="F78" s="2"/>
      <c r="G78" s="2"/>
      <c r="H78" s="2"/>
    </row>
    <row r="79" spans="1:8" x14ac:dyDescent="0.2">
      <c r="A79" s="20"/>
      <c r="B79" s="13" t="s">
        <v>6</v>
      </c>
      <c r="C79" s="50">
        <f>D77/C77</f>
        <v>1.1605937921727396</v>
      </c>
      <c r="D79" s="51"/>
      <c r="E79" s="50">
        <f>F77/E77</f>
        <v>1.2616226071103007</v>
      </c>
      <c r="F79" s="51"/>
      <c r="G79" s="50">
        <f>H77/G77</f>
        <v>1.1155498281786942</v>
      </c>
      <c r="H79" s="51"/>
    </row>
    <row r="80" spans="1:8" x14ac:dyDescent="0.2">
      <c r="C80" s="2"/>
      <c r="D80" s="2"/>
      <c r="E80" s="2"/>
      <c r="F80" s="2"/>
      <c r="G80" s="2"/>
      <c r="H80" s="2"/>
    </row>
    <row r="81" spans="1:8" x14ac:dyDescent="0.2">
      <c r="A81" s="49" t="s">
        <v>21</v>
      </c>
      <c r="B81" s="3" t="s">
        <v>9</v>
      </c>
      <c r="C81" s="4">
        <v>1422</v>
      </c>
      <c r="D81" s="4">
        <v>1460</v>
      </c>
      <c r="E81" s="4">
        <v>1820</v>
      </c>
      <c r="F81" s="4">
        <v>1759</v>
      </c>
      <c r="G81" s="4">
        <v>1705</v>
      </c>
      <c r="H81" s="4">
        <v>1748</v>
      </c>
    </row>
    <row r="82" spans="1:8" x14ac:dyDescent="0.2">
      <c r="A82" s="49"/>
      <c r="B82" s="3" t="s">
        <v>11</v>
      </c>
      <c r="C82" s="4">
        <v>318</v>
      </c>
      <c r="D82" s="4">
        <v>335</v>
      </c>
      <c r="E82" s="4">
        <v>252</v>
      </c>
      <c r="F82" s="4">
        <v>371</v>
      </c>
      <c r="G82" s="4">
        <v>245</v>
      </c>
      <c r="H82" s="4">
        <v>453</v>
      </c>
    </row>
    <row r="83" spans="1:8" x14ac:dyDescent="0.2">
      <c r="A83" s="49"/>
      <c r="B83" s="3" t="s">
        <v>12</v>
      </c>
      <c r="C83" s="4">
        <v>219</v>
      </c>
      <c r="D83" s="4">
        <v>213</v>
      </c>
      <c r="E83" s="4">
        <v>80</v>
      </c>
      <c r="F83" s="4">
        <v>122</v>
      </c>
      <c r="G83" s="4">
        <v>7</v>
      </c>
      <c r="H83" s="4">
        <v>14</v>
      </c>
    </row>
    <row r="84" spans="1:8" x14ac:dyDescent="0.2">
      <c r="A84" s="49"/>
      <c r="B84" s="3" t="s">
        <v>13</v>
      </c>
      <c r="C84" s="4">
        <v>60</v>
      </c>
      <c r="D84" s="4">
        <v>53</v>
      </c>
      <c r="E84" s="4">
        <v>34</v>
      </c>
      <c r="F84" s="4">
        <v>80</v>
      </c>
      <c r="G84" s="4">
        <v>3</v>
      </c>
      <c r="H84" s="4">
        <v>82</v>
      </c>
    </row>
    <row r="85" spans="1:8" x14ac:dyDescent="0.2">
      <c r="A85" s="49"/>
      <c r="B85" s="3" t="s">
        <v>14</v>
      </c>
      <c r="C85" s="4">
        <v>11</v>
      </c>
      <c r="D85" s="4">
        <v>26</v>
      </c>
      <c r="E85" s="4">
        <v>12</v>
      </c>
      <c r="F85" s="4">
        <v>51</v>
      </c>
      <c r="G85" s="4">
        <v>0</v>
      </c>
      <c r="H85" s="4">
        <v>92</v>
      </c>
    </row>
    <row r="86" spans="1:8" x14ac:dyDescent="0.2">
      <c r="A86" s="49"/>
      <c r="B86" s="28" t="s">
        <v>32</v>
      </c>
      <c r="C86" s="29"/>
      <c r="D86" s="29"/>
      <c r="E86" s="29">
        <v>48</v>
      </c>
      <c r="F86" s="29">
        <v>5</v>
      </c>
      <c r="G86" s="29">
        <v>129</v>
      </c>
      <c r="H86" s="29">
        <v>118</v>
      </c>
    </row>
    <row r="87" spans="1:8" x14ac:dyDescent="0.2">
      <c r="A87" s="49"/>
      <c r="B87" s="28" t="s">
        <v>33</v>
      </c>
      <c r="C87" s="29"/>
      <c r="D87" s="29"/>
      <c r="E87" s="29">
        <v>19</v>
      </c>
      <c r="F87" s="29">
        <v>2</v>
      </c>
      <c r="G87" s="29">
        <v>71</v>
      </c>
      <c r="H87" s="29">
        <v>31</v>
      </c>
    </row>
    <row r="88" spans="1:8" x14ac:dyDescent="0.2">
      <c r="A88" s="49"/>
      <c r="B88" s="28" t="s">
        <v>34</v>
      </c>
      <c r="C88" s="29"/>
      <c r="D88" s="29"/>
      <c r="E88" s="29">
        <v>4</v>
      </c>
      <c r="F88" s="29">
        <v>0</v>
      </c>
      <c r="G88" s="29">
        <v>16</v>
      </c>
      <c r="H88" s="29">
        <v>12</v>
      </c>
    </row>
    <row r="89" spans="1:8" x14ac:dyDescent="0.2">
      <c r="A89" s="49"/>
      <c r="B89" s="28" t="s">
        <v>35</v>
      </c>
      <c r="C89" s="29"/>
      <c r="D89" s="29"/>
      <c r="E89" s="29">
        <v>2</v>
      </c>
      <c r="F89" s="29">
        <v>0</v>
      </c>
      <c r="G89" s="29">
        <v>52</v>
      </c>
      <c r="H89" s="29">
        <v>0</v>
      </c>
    </row>
    <row r="90" spans="1:8" x14ac:dyDescent="0.2">
      <c r="A90" s="49"/>
      <c r="B90" s="28" t="s">
        <v>36</v>
      </c>
      <c r="C90" s="29"/>
      <c r="D90" s="29"/>
      <c r="E90" s="29"/>
      <c r="F90" s="29"/>
      <c r="G90" s="29">
        <v>36</v>
      </c>
      <c r="H90" s="29">
        <v>0</v>
      </c>
    </row>
    <row r="91" spans="1:8" x14ac:dyDescent="0.2">
      <c r="A91" s="49"/>
      <c r="B91" s="28" t="s">
        <v>37</v>
      </c>
      <c r="C91" s="29"/>
      <c r="D91" s="29"/>
      <c r="E91" s="29">
        <v>2</v>
      </c>
      <c r="F91" s="29">
        <v>0</v>
      </c>
      <c r="G91" s="29">
        <v>3</v>
      </c>
      <c r="H91" s="29">
        <v>1</v>
      </c>
    </row>
    <row r="92" spans="1:8" x14ac:dyDescent="0.2">
      <c r="A92" s="49"/>
      <c r="B92" s="11" t="s">
        <v>10</v>
      </c>
      <c r="C92" s="12">
        <f>SUM(C81:C85)</f>
        <v>2030</v>
      </c>
      <c r="D92" s="12">
        <f>SUM(D81:D85)</f>
        <v>2087</v>
      </c>
      <c r="E92" s="12">
        <f>SUM(E81:E91)</f>
        <v>2273</v>
      </c>
      <c r="F92" s="12">
        <f>SUM(F81:F91)</f>
        <v>2390</v>
      </c>
      <c r="G92" s="12">
        <f>SUM(G81:G91)</f>
        <v>2267</v>
      </c>
      <c r="H92" s="12">
        <f>SUM(H81:H91)</f>
        <v>2551</v>
      </c>
    </row>
    <row r="93" spans="1:8" ht="7.15" customHeight="1" x14ac:dyDescent="0.2">
      <c r="A93" s="20"/>
      <c r="B93" s="10"/>
      <c r="C93" s="2"/>
      <c r="D93" s="2"/>
      <c r="E93" s="2"/>
      <c r="F93" s="2"/>
      <c r="G93" s="2"/>
      <c r="H93" s="2"/>
    </row>
    <row r="94" spans="1:8" x14ac:dyDescent="0.2">
      <c r="A94" s="20"/>
      <c r="B94" s="13" t="s">
        <v>6</v>
      </c>
      <c r="C94" s="50">
        <f>D92/C92</f>
        <v>1.0280788177339901</v>
      </c>
      <c r="D94" s="51"/>
      <c r="E94" s="50">
        <f>F92/E92</f>
        <v>1.0514738231412231</v>
      </c>
      <c r="F94" s="51"/>
      <c r="G94" s="50">
        <f>H92/G92</f>
        <v>1.125275694750772</v>
      </c>
      <c r="H94" s="51"/>
    </row>
    <row r="96" spans="1:8" x14ac:dyDescent="0.2">
      <c r="A96" s="49" t="s">
        <v>22</v>
      </c>
      <c r="B96" s="3" t="s">
        <v>9</v>
      </c>
      <c r="C96" s="4">
        <v>1129</v>
      </c>
      <c r="D96" s="4">
        <v>1218</v>
      </c>
      <c r="E96" s="4">
        <v>1443</v>
      </c>
      <c r="F96" s="4">
        <v>1445</v>
      </c>
      <c r="G96" s="4">
        <v>1289</v>
      </c>
      <c r="H96" s="4">
        <v>1159</v>
      </c>
    </row>
    <row r="97" spans="1:8" x14ac:dyDescent="0.2">
      <c r="A97" s="49"/>
      <c r="B97" s="3" t="s">
        <v>11</v>
      </c>
      <c r="C97" s="4">
        <v>195</v>
      </c>
      <c r="D97" s="4">
        <v>558</v>
      </c>
      <c r="E97" s="4">
        <v>231</v>
      </c>
      <c r="F97" s="4">
        <v>570</v>
      </c>
      <c r="G97" s="4">
        <v>258</v>
      </c>
      <c r="H97" s="4">
        <v>600</v>
      </c>
    </row>
    <row r="98" spans="1:8" x14ac:dyDescent="0.2">
      <c r="A98" s="49"/>
      <c r="B98" s="3" t="s">
        <v>12</v>
      </c>
      <c r="C98" s="4">
        <v>161</v>
      </c>
      <c r="D98" s="4">
        <v>159</v>
      </c>
      <c r="E98" s="4">
        <v>98</v>
      </c>
      <c r="F98" s="4">
        <v>117</v>
      </c>
      <c r="G98" s="4">
        <v>0</v>
      </c>
      <c r="H98" s="4">
        <v>1</v>
      </c>
    </row>
    <row r="99" spans="1:8" x14ac:dyDescent="0.2">
      <c r="A99" s="49"/>
      <c r="B99" s="3" t="s">
        <v>13</v>
      </c>
      <c r="C99" s="4">
        <v>56</v>
      </c>
      <c r="D99" s="4">
        <v>68</v>
      </c>
      <c r="E99" s="4">
        <v>46</v>
      </c>
      <c r="F99" s="4">
        <v>78</v>
      </c>
      <c r="G99" s="4">
        <v>0</v>
      </c>
      <c r="H99" s="4">
        <v>80</v>
      </c>
    </row>
    <row r="100" spans="1:8" x14ac:dyDescent="0.2">
      <c r="A100" s="49"/>
      <c r="B100" s="3" t="s">
        <v>14</v>
      </c>
      <c r="C100" s="4">
        <v>30</v>
      </c>
      <c r="D100" s="4">
        <v>38</v>
      </c>
      <c r="E100" s="4">
        <v>4</v>
      </c>
      <c r="F100" s="4">
        <v>83</v>
      </c>
      <c r="G100" s="4">
        <v>0</v>
      </c>
      <c r="H100" s="4">
        <v>11</v>
      </c>
    </row>
    <row r="101" spans="1:8" x14ac:dyDescent="0.2">
      <c r="A101" s="49"/>
      <c r="B101" s="28" t="s">
        <v>32</v>
      </c>
      <c r="C101" s="29"/>
      <c r="D101" s="29"/>
      <c r="E101" s="29">
        <v>28</v>
      </c>
      <c r="F101" s="29">
        <v>18</v>
      </c>
      <c r="G101" s="29">
        <v>130</v>
      </c>
      <c r="H101" s="29">
        <v>114</v>
      </c>
    </row>
    <row r="102" spans="1:8" x14ac:dyDescent="0.2">
      <c r="A102" s="49"/>
      <c r="B102" s="28" t="s">
        <v>33</v>
      </c>
      <c r="C102" s="29"/>
      <c r="D102" s="29"/>
      <c r="E102" s="29">
        <v>5</v>
      </c>
      <c r="F102" s="29">
        <v>3</v>
      </c>
      <c r="G102" s="29">
        <v>28</v>
      </c>
      <c r="H102" s="29">
        <v>28</v>
      </c>
    </row>
    <row r="103" spans="1:8" x14ac:dyDescent="0.2">
      <c r="A103" s="49"/>
      <c r="B103" s="28" t="s">
        <v>34</v>
      </c>
      <c r="C103" s="29"/>
      <c r="D103" s="29"/>
      <c r="E103" s="29">
        <v>1</v>
      </c>
      <c r="F103" s="29">
        <v>1</v>
      </c>
      <c r="G103" s="29">
        <v>2</v>
      </c>
      <c r="H103" s="29">
        <v>2</v>
      </c>
    </row>
    <row r="104" spans="1:8" x14ac:dyDescent="0.2">
      <c r="A104" s="49"/>
      <c r="B104" s="28" t="s">
        <v>35</v>
      </c>
      <c r="C104" s="29"/>
      <c r="D104" s="29"/>
      <c r="E104" s="29">
        <v>9</v>
      </c>
      <c r="F104" s="29">
        <v>0</v>
      </c>
      <c r="G104" s="29">
        <v>58</v>
      </c>
      <c r="H104" s="29">
        <v>3</v>
      </c>
    </row>
    <row r="105" spans="1:8" x14ac:dyDescent="0.2">
      <c r="A105" s="49"/>
      <c r="B105" s="28" t="s">
        <v>36</v>
      </c>
      <c r="C105" s="29"/>
      <c r="D105" s="29"/>
      <c r="E105" s="29">
        <v>3</v>
      </c>
      <c r="F105" s="29">
        <v>0</v>
      </c>
      <c r="G105" s="29">
        <v>25</v>
      </c>
      <c r="H105" s="29">
        <v>0</v>
      </c>
    </row>
    <row r="106" spans="1:8" x14ac:dyDescent="0.2">
      <c r="A106" s="49"/>
      <c r="B106" s="3" t="s">
        <v>37</v>
      </c>
      <c r="C106" s="29"/>
      <c r="D106" s="29"/>
      <c r="E106" s="29">
        <v>1</v>
      </c>
      <c r="F106" s="29">
        <v>1</v>
      </c>
      <c r="G106" s="29">
        <v>4</v>
      </c>
      <c r="H106" s="29">
        <v>0</v>
      </c>
    </row>
    <row r="107" spans="1:8" x14ac:dyDescent="0.2">
      <c r="A107" s="49"/>
      <c r="B107" s="11" t="s">
        <v>10</v>
      </c>
      <c r="C107" s="12">
        <f t="shared" ref="C107:D107" si="1">SUM(C96:C100)</f>
        <v>1571</v>
      </c>
      <c r="D107" s="12">
        <f t="shared" si="1"/>
        <v>2041</v>
      </c>
      <c r="E107" s="12">
        <f>SUM(E96:E106)</f>
        <v>1869</v>
      </c>
      <c r="F107" s="12">
        <f>SUM(F96:F106)</f>
        <v>2316</v>
      </c>
      <c r="G107" s="12">
        <f>SUM(G96:G106)</f>
        <v>1794</v>
      </c>
      <c r="H107" s="12">
        <f>SUM(H96:H106)</f>
        <v>1998</v>
      </c>
    </row>
    <row r="108" spans="1:8" ht="7.15" customHeight="1" x14ac:dyDescent="0.2">
      <c r="A108" s="20"/>
      <c r="B108" s="10"/>
      <c r="C108" s="2"/>
      <c r="D108" s="2"/>
      <c r="E108" s="2"/>
      <c r="F108" s="2"/>
      <c r="G108" s="2"/>
      <c r="H108" s="2"/>
    </row>
    <row r="109" spans="1:8" x14ac:dyDescent="0.2">
      <c r="A109" s="20"/>
      <c r="B109" s="13" t="s">
        <v>6</v>
      </c>
      <c r="C109" s="50">
        <f>D107/C107</f>
        <v>1.2991725015913431</v>
      </c>
      <c r="D109" s="51"/>
      <c r="E109" s="50">
        <f>F107/E107</f>
        <v>1.2391653290529696</v>
      </c>
      <c r="F109" s="51"/>
      <c r="G109" s="50">
        <f>H107/G107</f>
        <v>1.1137123745819397</v>
      </c>
      <c r="H109" s="51"/>
    </row>
    <row r="110" spans="1:8" ht="7.5" customHeight="1" x14ac:dyDescent="0.2">
      <c r="A110" s="1"/>
    </row>
    <row r="111" spans="1:8" x14ac:dyDescent="0.2">
      <c r="A111" s="49" t="s">
        <v>23</v>
      </c>
      <c r="B111" s="3" t="s">
        <v>9</v>
      </c>
      <c r="C111" s="4">
        <v>904</v>
      </c>
      <c r="D111" s="4">
        <v>1053</v>
      </c>
      <c r="E111" s="4">
        <v>950</v>
      </c>
      <c r="F111" s="4">
        <v>1120</v>
      </c>
      <c r="G111" s="4">
        <v>989</v>
      </c>
      <c r="H111" s="4">
        <v>807</v>
      </c>
    </row>
    <row r="112" spans="1:8" x14ac:dyDescent="0.2">
      <c r="A112" s="49"/>
      <c r="B112" s="3" t="s">
        <v>11</v>
      </c>
      <c r="C112" s="4">
        <v>147</v>
      </c>
      <c r="D112" s="4">
        <v>274</v>
      </c>
      <c r="E112" s="4">
        <v>120</v>
      </c>
      <c r="F112" s="4">
        <v>306</v>
      </c>
      <c r="G112" s="4">
        <v>151</v>
      </c>
      <c r="H112" s="4">
        <v>239</v>
      </c>
    </row>
    <row r="113" spans="1:8" x14ac:dyDescent="0.2">
      <c r="A113" s="49"/>
      <c r="B113" s="3" t="s">
        <v>12</v>
      </c>
      <c r="C113" s="4">
        <v>153</v>
      </c>
      <c r="D113" s="4">
        <v>166</v>
      </c>
      <c r="E113" s="4">
        <v>76</v>
      </c>
      <c r="F113" s="4">
        <v>92</v>
      </c>
      <c r="G113" s="4">
        <v>0</v>
      </c>
      <c r="H113" s="4">
        <v>9</v>
      </c>
    </row>
    <row r="114" spans="1:8" x14ac:dyDescent="0.2">
      <c r="A114" s="49"/>
      <c r="B114" s="3" t="s">
        <v>13</v>
      </c>
      <c r="C114" s="4">
        <v>66</v>
      </c>
      <c r="D114" s="4">
        <v>132</v>
      </c>
      <c r="E114" s="4">
        <v>49</v>
      </c>
      <c r="F114" s="4">
        <v>113</v>
      </c>
      <c r="G114" s="4">
        <v>1</v>
      </c>
      <c r="H114" s="4">
        <v>137</v>
      </c>
    </row>
    <row r="115" spans="1:8" x14ac:dyDescent="0.2">
      <c r="A115" s="49"/>
      <c r="B115" s="3" t="s">
        <v>14</v>
      </c>
      <c r="C115" s="4">
        <v>10</v>
      </c>
      <c r="D115" s="4">
        <v>32</v>
      </c>
      <c r="E115" s="4">
        <v>4</v>
      </c>
      <c r="F115" s="4">
        <v>23</v>
      </c>
      <c r="G115" s="4">
        <v>0</v>
      </c>
      <c r="H115" s="4">
        <v>30</v>
      </c>
    </row>
    <row r="116" spans="1:8" x14ac:dyDescent="0.2">
      <c r="A116" s="49"/>
      <c r="B116" s="28" t="s">
        <v>32</v>
      </c>
      <c r="C116" s="29"/>
      <c r="D116" s="29"/>
      <c r="E116" s="29">
        <v>30</v>
      </c>
      <c r="F116" s="29">
        <v>12</v>
      </c>
      <c r="G116" s="29">
        <v>93</v>
      </c>
      <c r="H116" s="29">
        <v>87</v>
      </c>
    </row>
    <row r="117" spans="1:8" x14ac:dyDescent="0.2">
      <c r="A117" s="49"/>
      <c r="B117" s="28" t="s">
        <v>33</v>
      </c>
      <c r="C117" s="29"/>
      <c r="D117" s="29"/>
      <c r="E117" s="29">
        <v>2</v>
      </c>
      <c r="F117" s="29">
        <v>0</v>
      </c>
      <c r="G117" s="29">
        <v>18</v>
      </c>
      <c r="H117" s="29">
        <v>15</v>
      </c>
    </row>
    <row r="118" spans="1:8" x14ac:dyDescent="0.2">
      <c r="A118" s="49"/>
      <c r="B118" s="28" t="s">
        <v>34</v>
      </c>
      <c r="C118" s="29"/>
      <c r="D118" s="29"/>
      <c r="E118" s="29">
        <v>1</v>
      </c>
      <c r="F118" s="29">
        <v>0</v>
      </c>
      <c r="G118" s="29">
        <v>7</v>
      </c>
      <c r="H118" s="29">
        <v>3</v>
      </c>
    </row>
    <row r="119" spans="1:8" x14ac:dyDescent="0.2">
      <c r="A119" s="49"/>
      <c r="B119" s="28" t="s">
        <v>35</v>
      </c>
      <c r="C119" s="29"/>
      <c r="D119" s="29"/>
      <c r="E119" s="29">
        <v>6</v>
      </c>
      <c r="F119" s="29">
        <v>0</v>
      </c>
      <c r="G119" s="29">
        <v>56</v>
      </c>
      <c r="H119" s="29">
        <v>1</v>
      </c>
    </row>
    <row r="120" spans="1:8" x14ac:dyDescent="0.2">
      <c r="A120" s="49"/>
      <c r="B120" s="28" t="s">
        <v>36</v>
      </c>
      <c r="C120" s="29"/>
      <c r="D120" s="29"/>
      <c r="E120" s="29"/>
      <c r="F120" s="29"/>
      <c r="G120" s="29">
        <v>13</v>
      </c>
      <c r="H120" s="29">
        <v>0</v>
      </c>
    </row>
    <row r="121" spans="1:8" x14ac:dyDescent="0.2">
      <c r="A121" s="49"/>
      <c r="B121" s="11" t="s">
        <v>10</v>
      </c>
      <c r="C121" s="12">
        <f>SUM(C111:C115)</f>
        <v>1280</v>
      </c>
      <c r="D121" s="12">
        <f>SUM(D111:D115)</f>
        <v>1657</v>
      </c>
      <c r="E121" s="12">
        <f>SUM(E111:E119)</f>
        <v>1238</v>
      </c>
      <c r="F121" s="12">
        <f>SUM(F111:F119)</f>
        <v>1666</v>
      </c>
      <c r="G121" s="12">
        <f>SUM(G111:G120)</f>
        <v>1328</v>
      </c>
      <c r="H121" s="12">
        <f>SUM(H111:H120)</f>
        <v>1328</v>
      </c>
    </row>
    <row r="122" spans="1:8" ht="7.15" customHeight="1" x14ac:dyDescent="0.2">
      <c r="A122" s="20"/>
      <c r="B122" s="10"/>
      <c r="C122" s="2"/>
      <c r="D122" s="2"/>
      <c r="E122" s="2"/>
      <c r="F122" s="2"/>
      <c r="G122" s="2"/>
      <c r="H122" s="2"/>
    </row>
    <row r="123" spans="1:8" x14ac:dyDescent="0.2">
      <c r="A123" s="20"/>
      <c r="B123" s="13" t="s">
        <v>6</v>
      </c>
      <c r="C123" s="50">
        <f>D121/C121</f>
        <v>1.2945312499999999</v>
      </c>
      <c r="D123" s="51"/>
      <c r="E123" s="50">
        <f>F121/E121</f>
        <v>1.3457189014539579</v>
      </c>
      <c r="F123" s="51"/>
      <c r="G123" s="50">
        <f>H121/G121</f>
        <v>1</v>
      </c>
      <c r="H123" s="51"/>
    </row>
    <row r="125" spans="1:8" x14ac:dyDescent="0.2">
      <c r="A125" s="49" t="s">
        <v>24</v>
      </c>
      <c r="B125" s="3" t="s">
        <v>9</v>
      </c>
      <c r="C125" s="4">
        <v>803</v>
      </c>
      <c r="D125" s="4">
        <v>1076</v>
      </c>
      <c r="E125" s="4">
        <v>968</v>
      </c>
      <c r="F125" s="4">
        <v>1147</v>
      </c>
      <c r="G125" s="4">
        <v>957</v>
      </c>
      <c r="H125" s="4">
        <v>857</v>
      </c>
    </row>
    <row r="126" spans="1:8" x14ac:dyDescent="0.2">
      <c r="A126" s="49"/>
      <c r="B126" s="3" t="s">
        <v>11</v>
      </c>
      <c r="C126" s="4">
        <v>174</v>
      </c>
      <c r="D126" s="4">
        <v>281</v>
      </c>
      <c r="E126" s="4">
        <v>161</v>
      </c>
      <c r="F126" s="4">
        <v>324</v>
      </c>
      <c r="G126" s="4">
        <v>227</v>
      </c>
      <c r="H126" s="4">
        <v>370</v>
      </c>
    </row>
    <row r="127" spans="1:8" x14ac:dyDescent="0.2">
      <c r="A127" s="49"/>
      <c r="B127" s="3" t="s">
        <v>12</v>
      </c>
      <c r="C127" s="4">
        <v>77</v>
      </c>
      <c r="D127" s="4">
        <v>93</v>
      </c>
      <c r="E127" s="4">
        <v>63</v>
      </c>
      <c r="F127" s="4">
        <v>77</v>
      </c>
      <c r="G127" s="4">
        <v>1</v>
      </c>
      <c r="H127" s="4">
        <v>17</v>
      </c>
    </row>
    <row r="128" spans="1:8" x14ac:dyDescent="0.2">
      <c r="A128" s="49"/>
      <c r="B128" s="3" t="s">
        <v>13</v>
      </c>
      <c r="C128" s="4">
        <v>34</v>
      </c>
      <c r="D128" s="4">
        <v>38</v>
      </c>
      <c r="E128" s="4">
        <v>39</v>
      </c>
      <c r="F128" s="4">
        <v>54</v>
      </c>
      <c r="G128" s="4">
        <v>1</v>
      </c>
      <c r="H128" s="4">
        <v>53</v>
      </c>
    </row>
    <row r="129" spans="1:8" x14ac:dyDescent="0.2">
      <c r="A129" s="49"/>
      <c r="B129" s="3" t="s">
        <v>14</v>
      </c>
      <c r="C129" s="4">
        <v>5</v>
      </c>
      <c r="D129" s="4">
        <v>9</v>
      </c>
      <c r="E129" s="4">
        <v>5</v>
      </c>
      <c r="F129" s="4">
        <v>8</v>
      </c>
      <c r="G129" s="4">
        <v>0</v>
      </c>
      <c r="H129" s="4">
        <v>3</v>
      </c>
    </row>
    <row r="130" spans="1:8" x14ac:dyDescent="0.2">
      <c r="A130" s="49"/>
      <c r="B130" s="28" t="s">
        <v>32</v>
      </c>
      <c r="C130" s="29"/>
      <c r="D130" s="29"/>
      <c r="E130" s="29">
        <v>24</v>
      </c>
      <c r="F130" s="29">
        <v>10</v>
      </c>
      <c r="G130" s="29">
        <v>60</v>
      </c>
      <c r="H130" s="29">
        <v>67</v>
      </c>
    </row>
    <row r="131" spans="1:8" x14ac:dyDescent="0.2">
      <c r="A131" s="49"/>
      <c r="B131" s="28" t="s">
        <v>33</v>
      </c>
      <c r="C131" s="29"/>
      <c r="D131" s="29"/>
      <c r="E131" s="29">
        <v>1</v>
      </c>
      <c r="F131" s="29">
        <v>1</v>
      </c>
      <c r="G131" s="29">
        <v>10</v>
      </c>
      <c r="H131" s="29">
        <v>7</v>
      </c>
    </row>
    <row r="132" spans="1:8" x14ac:dyDescent="0.2">
      <c r="A132" s="49"/>
      <c r="B132" s="28" t="s">
        <v>34</v>
      </c>
      <c r="C132" s="29"/>
      <c r="D132" s="29"/>
      <c r="E132" s="29">
        <v>4</v>
      </c>
      <c r="F132" s="29">
        <v>1</v>
      </c>
      <c r="G132" s="29">
        <v>7</v>
      </c>
      <c r="H132" s="29">
        <v>8</v>
      </c>
    </row>
    <row r="133" spans="1:8" x14ac:dyDescent="0.2">
      <c r="A133" s="49"/>
      <c r="B133" s="28" t="s">
        <v>35</v>
      </c>
      <c r="C133" s="29"/>
      <c r="D133" s="29"/>
      <c r="E133" s="29">
        <v>6</v>
      </c>
      <c r="F133" s="29">
        <v>0</v>
      </c>
      <c r="G133" s="29">
        <v>36</v>
      </c>
      <c r="H133" s="29">
        <v>0</v>
      </c>
    </row>
    <row r="134" spans="1:8" x14ac:dyDescent="0.2">
      <c r="A134" s="49"/>
      <c r="B134" s="28" t="s">
        <v>36</v>
      </c>
      <c r="C134" s="29"/>
      <c r="D134" s="29"/>
      <c r="E134" s="29"/>
      <c r="F134" s="29"/>
      <c r="G134" s="29">
        <v>4</v>
      </c>
      <c r="H134" s="29">
        <v>0</v>
      </c>
    </row>
    <row r="135" spans="1:8" x14ac:dyDescent="0.2">
      <c r="A135" s="49"/>
      <c r="B135" s="3" t="s">
        <v>37</v>
      </c>
      <c r="C135" s="29"/>
      <c r="D135" s="29"/>
      <c r="E135" s="29">
        <v>1</v>
      </c>
      <c r="F135" s="29">
        <v>0</v>
      </c>
      <c r="G135" s="29">
        <v>1</v>
      </c>
      <c r="H135" s="29">
        <v>0</v>
      </c>
    </row>
    <row r="136" spans="1:8" x14ac:dyDescent="0.2">
      <c r="A136" s="49"/>
      <c r="B136" s="11" t="s">
        <v>10</v>
      </c>
      <c r="C136" s="12">
        <f t="shared" ref="C136:D136" si="2">SUM(C125:C129)</f>
        <v>1093</v>
      </c>
      <c r="D136" s="12">
        <f t="shared" si="2"/>
        <v>1497</v>
      </c>
      <c r="E136" s="12">
        <f>SUM(E125:E135)</f>
        <v>1272</v>
      </c>
      <c r="F136" s="12">
        <f>SUM(F125:F135)</f>
        <v>1622</v>
      </c>
      <c r="G136" s="12">
        <f>SUM(G125:G135)</f>
        <v>1304</v>
      </c>
      <c r="H136" s="12">
        <f>SUM(H125:H135)</f>
        <v>1382</v>
      </c>
    </row>
    <row r="137" spans="1:8" ht="7.15" customHeight="1" x14ac:dyDescent="0.2">
      <c r="A137" s="20"/>
      <c r="B137" s="10"/>
      <c r="C137" s="2"/>
      <c r="D137" s="2"/>
      <c r="E137" s="2"/>
      <c r="F137" s="2"/>
      <c r="G137" s="2"/>
      <c r="H137" s="2"/>
    </row>
    <row r="138" spans="1:8" x14ac:dyDescent="0.2">
      <c r="A138" s="20"/>
      <c r="B138" s="13" t="s">
        <v>6</v>
      </c>
      <c r="C138" s="50">
        <f>D136/C136</f>
        <v>1.3696248856358646</v>
      </c>
      <c r="D138" s="51"/>
      <c r="E138" s="50">
        <f>F136/E136</f>
        <v>1.2751572327044025</v>
      </c>
      <c r="F138" s="51"/>
      <c r="G138" s="50">
        <f>H136/G136</f>
        <v>1.0598159509202454</v>
      </c>
      <c r="H138" s="51"/>
    </row>
    <row r="139" spans="1:8" ht="20.25" customHeight="1" x14ac:dyDescent="0.2">
      <c r="A139" s="1"/>
    </row>
    <row r="140" spans="1:8" ht="17.25" customHeight="1" x14ac:dyDescent="0.2">
      <c r="A140" s="27" t="s">
        <v>76</v>
      </c>
    </row>
    <row r="141" spans="1:8" x14ac:dyDescent="0.2">
      <c r="A141" s="27" t="s">
        <v>29</v>
      </c>
    </row>
  </sheetData>
  <mergeCells count="36">
    <mergeCell ref="C109:D109"/>
    <mergeCell ref="C123:D123"/>
    <mergeCell ref="C138:D138"/>
    <mergeCell ref="G138:H138"/>
    <mergeCell ref="E94:F94"/>
    <mergeCell ref="E64:F64"/>
    <mergeCell ref="E79:F79"/>
    <mergeCell ref="E109:F109"/>
    <mergeCell ref="E123:F123"/>
    <mergeCell ref="E138:F138"/>
    <mergeCell ref="G64:H64"/>
    <mergeCell ref="G79:H79"/>
    <mergeCell ref="G94:H94"/>
    <mergeCell ref="G109:H109"/>
    <mergeCell ref="G123:H123"/>
    <mergeCell ref="G20:H20"/>
    <mergeCell ref="G35:H35"/>
    <mergeCell ref="G50:H50"/>
    <mergeCell ref="A125:A136"/>
    <mergeCell ref="A111:A121"/>
    <mergeCell ref="A96:A107"/>
    <mergeCell ref="A81:A92"/>
    <mergeCell ref="E20:F20"/>
    <mergeCell ref="E35:F35"/>
    <mergeCell ref="E50:F50"/>
    <mergeCell ref="C20:D20"/>
    <mergeCell ref="C35:D35"/>
    <mergeCell ref="C50:D50"/>
    <mergeCell ref="C94:D94"/>
    <mergeCell ref="C64:D64"/>
    <mergeCell ref="C79:D79"/>
    <mergeCell ref="A7:A18"/>
    <mergeCell ref="A22:A33"/>
    <mergeCell ref="A37:A48"/>
    <mergeCell ref="A52:A62"/>
    <mergeCell ref="A66:A77"/>
  </mergeCells>
  <conditionalFormatting sqref="C20:H20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C35:H35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C50:H50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64:H64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C79:H79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C94:H94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109:H109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C123:H123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C138:H138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6"/>
  <sheetViews>
    <sheetView showGridLines="0" zoomScale="90" zoomScaleNormal="90" workbookViewId="0">
      <selection activeCell="K21" sqref="K21"/>
    </sheetView>
  </sheetViews>
  <sheetFormatPr defaultColWidth="9.140625" defaultRowHeight="12.75" x14ac:dyDescent="0.2"/>
  <cols>
    <col min="1" max="1" width="24.42578125" style="9" customWidth="1"/>
    <col min="2" max="2" width="40.28515625" style="1" customWidth="1"/>
    <col min="3" max="3" width="12.140625" style="1" customWidth="1"/>
    <col min="4" max="4" width="12" style="1" customWidth="1"/>
    <col min="5" max="5" width="3" style="1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7" t="s">
        <v>15</v>
      </c>
    </row>
    <row r="2" spans="1:6" ht="15" x14ac:dyDescent="0.25">
      <c r="A2" s="8" t="s">
        <v>7</v>
      </c>
    </row>
    <row r="3" spans="1:6" x14ac:dyDescent="0.2">
      <c r="A3" s="9" t="s">
        <v>8</v>
      </c>
    </row>
    <row r="4" spans="1:6" x14ac:dyDescent="0.2">
      <c r="A4" s="26" t="s">
        <v>72</v>
      </c>
    </row>
    <row r="6" spans="1:6" ht="44.25" customHeight="1" x14ac:dyDescent="0.2">
      <c r="A6" s="5" t="s">
        <v>0</v>
      </c>
      <c r="B6" s="5" t="s">
        <v>1</v>
      </c>
      <c r="C6" s="23" t="s">
        <v>45</v>
      </c>
      <c r="D6" s="23" t="s">
        <v>71</v>
      </c>
      <c r="E6" s="21"/>
      <c r="F6" s="6" t="s">
        <v>26</v>
      </c>
    </row>
    <row r="7" spans="1:6" s="16" customFormat="1" ht="27" customHeight="1" x14ac:dyDescent="0.25">
      <c r="A7" s="24" t="s">
        <v>16</v>
      </c>
      <c r="B7" s="17" t="s">
        <v>10</v>
      </c>
      <c r="C7" s="18">
        <v>2011</v>
      </c>
      <c r="D7" s="18">
        <v>1566</v>
      </c>
      <c r="E7" s="22"/>
      <c r="F7" s="19">
        <f>(D7-C7)/C7</f>
        <v>-0.22128294380905023</v>
      </c>
    </row>
    <row r="8" spans="1:6" ht="14.45" customHeight="1" x14ac:dyDescent="0.2">
      <c r="A8" s="25"/>
      <c r="B8" s="10"/>
      <c r="C8" s="14"/>
      <c r="D8" s="14"/>
      <c r="E8" s="14"/>
      <c r="F8" s="15"/>
    </row>
    <row r="9" spans="1:6" ht="27" customHeight="1" x14ac:dyDescent="0.2">
      <c r="A9" s="24" t="s">
        <v>17</v>
      </c>
      <c r="B9" s="17" t="s">
        <v>10</v>
      </c>
      <c r="C9" s="18">
        <v>5664</v>
      </c>
      <c r="D9" s="18">
        <v>4845</v>
      </c>
      <c r="E9" s="22"/>
      <c r="F9" s="19">
        <f>(D9-C9)/C9</f>
        <v>-0.14459745762711865</v>
      </c>
    </row>
    <row r="10" spans="1:6" ht="12.75" customHeight="1" x14ac:dyDescent="0.2">
      <c r="C10" s="2"/>
      <c r="D10" s="2"/>
      <c r="E10" s="2"/>
      <c r="F10" s="2"/>
    </row>
    <row r="11" spans="1:6" s="16" customFormat="1" ht="27" customHeight="1" x14ac:dyDescent="0.25">
      <c r="A11" s="24" t="s">
        <v>18</v>
      </c>
      <c r="B11" s="17" t="s">
        <v>10</v>
      </c>
      <c r="C11" s="18">
        <v>2171</v>
      </c>
      <c r="D11" s="18">
        <v>1862</v>
      </c>
      <c r="E11" s="22"/>
      <c r="F11" s="19">
        <f>(D11-C11)/C11</f>
        <v>-0.14233072316904652</v>
      </c>
    </row>
    <row r="12" spans="1:6" x14ac:dyDescent="0.2">
      <c r="C12" s="2"/>
      <c r="D12" s="2"/>
      <c r="E12" s="2"/>
    </row>
    <row r="13" spans="1:6" s="16" customFormat="1" ht="27" customHeight="1" x14ac:dyDescent="0.25">
      <c r="A13" s="24" t="s">
        <v>19</v>
      </c>
      <c r="B13" s="17" t="s">
        <v>10</v>
      </c>
      <c r="C13" s="18">
        <v>1779</v>
      </c>
      <c r="D13" s="18">
        <v>1585</v>
      </c>
      <c r="E13" s="22"/>
      <c r="F13" s="19">
        <f>(D13-C13)/C13</f>
        <v>-0.10905002810567735</v>
      </c>
    </row>
    <row r="14" spans="1:6" x14ac:dyDescent="0.2">
      <c r="C14" s="2"/>
      <c r="D14" s="2"/>
      <c r="E14" s="2"/>
    </row>
    <row r="15" spans="1:6" s="16" customFormat="1" ht="27" customHeight="1" x14ac:dyDescent="0.25">
      <c r="A15" s="24" t="s">
        <v>25</v>
      </c>
      <c r="B15" s="17" t="s">
        <v>10</v>
      </c>
      <c r="C15" s="18">
        <v>2579</v>
      </c>
      <c r="D15" s="18">
        <v>1855</v>
      </c>
      <c r="E15" s="22"/>
      <c r="F15" s="19">
        <f>(D15-C15)/C15</f>
        <v>-0.2807289647150058</v>
      </c>
    </row>
    <row r="16" spans="1:6" x14ac:dyDescent="0.2">
      <c r="C16" s="2"/>
      <c r="D16" s="2"/>
      <c r="E16" s="2"/>
    </row>
    <row r="17" spans="1:6" s="16" customFormat="1" ht="27" customHeight="1" x14ac:dyDescent="0.25">
      <c r="A17" s="24" t="s">
        <v>21</v>
      </c>
      <c r="B17" s="17" t="s">
        <v>10</v>
      </c>
      <c r="C17" s="18">
        <v>2490</v>
      </c>
      <c r="D17" s="18">
        <v>2364</v>
      </c>
      <c r="E17" s="22"/>
      <c r="F17" s="19">
        <f>(D17-C17)/C17</f>
        <v>-5.0602409638554217E-2</v>
      </c>
    </row>
    <row r="19" spans="1:6" s="16" customFormat="1" ht="27" customHeight="1" x14ac:dyDescent="0.25">
      <c r="A19" s="24" t="s">
        <v>22</v>
      </c>
      <c r="B19" s="17" t="s">
        <v>10</v>
      </c>
      <c r="C19" s="18">
        <v>2617</v>
      </c>
      <c r="D19" s="18">
        <v>1838</v>
      </c>
      <c r="E19" s="22"/>
      <c r="F19" s="19">
        <f>(D19-C19)/C19</f>
        <v>-0.2976690867405426</v>
      </c>
    </row>
    <row r="20" spans="1:6" x14ac:dyDescent="0.2">
      <c r="A20" s="1"/>
    </row>
    <row r="21" spans="1:6" s="16" customFormat="1" ht="27" customHeight="1" x14ac:dyDescent="0.25">
      <c r="A21" s="24" t="s">
        <v>23</v>
      </c>
      <c r="B21" s="17" t="s">
        <v>10</v>
      </c>
      <c r="C21" s="18">
        <v>1747</v>
      </c>
      <c r="D21" s="18">
        <v>1240</v>
      </c>
      <c r="E21" s="22"/>
      <c r="F21" s="19">
        <f>(D21-C21)/C21</f>
        <v>-0.29021179164281624</v>
      </c>
    </row>
    <row r="23" spans="1:6" s="16" customFormat="1" ht="27" customHeight="1" x14ac:dyDescent="0.25">
      <c r="A23" s="24" t="s">
        <v>24</v>
      </c>
      <c r="B23" s="17" t="s">
        <v>10</v>
      </c>
      <c r="C23" s="18">
        <v>2633</v>
      </c>
      <c r="D23" s="18">
        <v>2140</v>
      </c>
      <c r="E23" s="22"/>
      <c r="F23" s="19">
        <f>(D23-C23)/C23</f>
        <v>-0.18723889099886062</v>
      </c>
    </row>
    <row r="24" spans="1:6" x14ac:dyDescent="0.2">
      <c r="A24" s="1"/>
    </row>
    <row r="25" spans="1:6" x14ac:dyDescent="0.2">
      <c r="A25" s="27" t="s">
        <v>76</v>
      </c>
    </row>
    <row r="26" spans="1:6" x14ac:dyDescent="0.2">
      <c r="A26" s="27" t="s">
        <v>29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showGridLines="0" topLeftCell="B1" workbookViewId="0">
      <selection activeCell="A150" sqref="A150:A151"/>
    </sheetView>
  </sheetViews>
  <sheetFormatPr defaultColWidth="9.140625" defaultRowHeight="12.75" x14ac:dyDescent="0.2"/>
  <cols>
    <col min="1" max="1" width="24.28515625" style="37" customWidth="1"/>
    <col min="2" max="2" width="44.42578125" style="37" customWidth="1"/>
    <col min="3" max="16384" width="9.140625" style="37"/>
  </cols>
  <sheetData>
    <row r="1" spans="1:15" ht="15.75" x14ac:dyDescent="0.25">
      <c r="A1" s="30" t="s">
        <v>15</v>
      </c>
    </row>
    <row r="2" spans="1:15" ht="15" x14ac:dyDescent="0.25">
      <c r="A2" s="31" t="s">
        <v>38</v>
      </c>
    </row>
    <row r="3" spans="1:15" x14ac:dyDescent="0.2">
      <c r="A3" s="26" t="s">
        <v>8</v>
      </c>
    </row>
    <row r="4" spans="1:15" x14ac:dyDescent="0.2">
      <c r="A4" s="26" t="s">
        <v>72</v>
      </c>
    </row>
    <row r="7" spans="1:15" ht="25.5" x14ac:dyDescent="0.2">
      <c r="A7" s="38" t="s">
        <v>0</v>
      </c>
      <c r="B7" s="38" t="s">
        <v>54</v>
      </c>
      <c r="C7" s="39" t="s">
        <v>44</v>
      </c>
      <c r="D7" s="40" t="s">
        <v>39</v>
      </c>
      <c r="E7" s="39">
        <v>2014</v>
      </c>
      <c r="F7" s="39">
        <v>2015</v>
      </c>
      <c r="G7" s="39">
        <v>2016</v>
      </c>
      <c r="H7" s="39">
        <v>2017</v>
      </c>
      <c r="I7" s="39">
        <v>2018</v>
      </c>
      <c r="J7" s="39">
        <v>2019</v>
      </c>
      <c r="K7" s="39">
        <v>2020</v>
      </c>
      <c r="L7" s="39">
        <v>2021</v>
      </c>
      <c r="M7" s="39">
        <v>2022</v>
      </c>
      <c r="N7" s="39">
        <v>2023</v>
      </c>
      <c r="O7" s="39" t="s">
        <v>40</v>
      </c>
    </row>
    <row r="8" spans="1:15" x14ac:dyDescent="0.2">
      <c r="A8" s="52" t="s">
        <v>17</v>
      </c>
      <c r="B8" s="41" t="s">
        <v>9</v>
      </c>
      <c r="C8" s="42">
        <v>9</v>
      </c>
      <c r="D8" s="42">
        <v>3</v>
      </c>
      <c r="E8" s="42">
        <v>2</v>
      </c>
      <c r="F8" s="42">
        <v>1</v>
      </c>
      <c r="G8" s="42">
        <v>1</v>
      </c>
      <c r="H8" s="42">
        <v>3</v>
      </c>
      <c r="I8" s="42">
        <v>6</v>
      </c>
      <c r="J8" s="42">
        <v>14</v>
      </c>
      <c r="K8" s="42">
        <v>8</v>
      </c>
      <c r="L8" s="42">
        <v>29</v>
      </c>
      <c r="M8" s="42">
        <v>108</v>
      </c>
      <c r="N8" s="42">
        <v>1486</v>
      </c>
      <c r="O8" s="42">
        <v>1670</v>
      </c>
    </row>
    <row r="9" spans="1:15" x14ac:dyDescent="0.2">
      <c r="A9" s="53"/>
      <c r="B9" s="41" t="s">
        <v>11</v>
      </c>
      <c r="C9" s="42">
        <v>134</v>
      </c>
      <c r="D9" s="42">
        <v>32</v>
      </c>
      <c r="E9" s="42">
        <v>37</v>
      </c>
      <c r="F9" s="42">
        <v>72</v>
      </c>
      <c r="G9" s="42">
        <v>91</v>
      </c>
      <c r="H9" s="42">
        <v>89</v>
      </c>
      <c r="I9" s="42">
        <v>114</v>
      </c>
      <c r="J9" s="42">
        <v>195</v>
      </c>
      <c r="K9" s="42">
        <v>162</v>
      </c>
      <c r="L9" s="42">
        <v>204</v>
      </c>
      <c r="M9" s="42">
        <v>204</v>
      </c>
      <c r="N9" s="42">
        <v>268</v>
      </c>
      <c r="O9" s="42">
        <v>1602</v>
      </c>
    </row>
    <row r="10" spans="1:15" x14ac:dyDescent="0.2">
      <c r="A10" s="53"/>
      <c r="B10" s="41" t="s">
        <v>12</v>
      </c>
      <c r="C10" s="42">
        <v>1</v>
      </c>
      <c r="D10" s="42">
        <v>0</v>
      </c>
      <c r="E10" s="42">
        <v>0</v>
      </c>
      <c r="F10" s="42">
        <v>4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5</v>
      </c>
    </row>
    <row r="11" spans="1:15" x14ac:dyDescent="0.2">
      <c r="A11" s="53"/>
      <c r="B11" s="41" t="s">
        <v>41</v>
      </c>
      <c r="C11" s="42">
        <v>146</v>
      </c>
      <c r="D11" s="42">
        <v>64</v>
      </c>
      <c r="E11" s="42">
        <v>76</v>
      </c>
      <c r="F11" s="42">
        <v>78</v>
      </c>
      <c r="G11" s="42">
        <v>94</v>
      </c>
      <c r="H11" s="42">
        <v>72</v>
      </c>
      <c r="I11" s="42">
        <v>105</v>
      </c>
      <c r="J11" s="42">
        <v>134</v>
      </c>
      <c r="K11" s="42">
        <v>105</v>
      </c>
      <c r="L11" s="42">
        <v>143</v>
      </c>
      <c r="M11" s="42">
        <v>147</v>
      </c>
      <c r="N11" s="42">
        <v>2</v>
      </c>
      <c r="O11" s="42">
        <v>1166</v>
      </c>
    </row>
    <row r="12" spans="1:15" x14ac:dyDescent="0.2">
      <c r="A12" s="53"/>
      <c r="B12" s="41" t="s">
        <v>14</v>
      </c>
      <c r="C12" s="42">
        <v>9</v>
      </c>
      <c r="D12" s="42">
        <v>8</v>
      </c>
      <c r="E12" s="42">
        <v>3</v>
      </c>
      <c r="F12" s="42">
        <v>6</v>
      </c>
      <c r="G12" s="42">
        <v>3</v>
      </c>
      <c r="H12" s="42">
        <v>3</v>
      </c>
      <c r="I12" s="42">
        <v>13</v>
      </c>
      <c r="J12" s="42">
        <v>11</v>
      </c>
      <c r="K12" s="42">
        <v>6</v>
      </c>
      <c r="L12" s="42">
        <v>1</v>
      </c>
      <c r="M12" s="42">
        <v>2</v>
      </c>
      <c r="N12" s="42">
        <v>0</v>
      </c>
      <c r="O12" s="42">
        <v>65</v>
      </c>
    </row>
    <row r="13" spans="1:15" x14ac:dyDescent="0.2">
      <c r="A13" s="53"/>
      <c r="B13" s="41" t="s">
        <v>32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5</v>
      </c>
      <c r="N13" s="42">
        <v>89</v>
      </c>
      <c r="O13" s="42">
        <v>94</v>
      </c>
    </row>
    <row r="14" spans="1:15" x14ac:dyDescent="0.2">
      <c r="A14" s="53"/>
      <c r="B14" s="41" t="s">
        <v>33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1</v>
      </c>
      <c r="N14" s="42">
        <v>9</v>
      </c>
      <c r="O14" s="42">
        <v>10</v>
      </c>
    </row>
    <row r="15" spans="1:15" x14ac:dyDescent="0.2">
      <c r="A15" s="53"/>
      <c r="B15" s="41" t="s">
        <v>34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8</v>
      </c>
      <c r="O15" s="42">
        <v>8</v>
      </c>
    </row>
    <row r="16" spans="1:15" x14ac:dyDescent="0.2">
      <c r="A16" s="53"/>
      <c r="B16" s="41" t="s">
        <v>35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23</v>
      </c>
      <c r="N16" s="42">
        <v>166</v>
      </c>
      <c r="O16" s="42">
        <v>189</v>
      </c>
    </row>
    <row r="17" spans="1:15" x14ac:dyDescent="0.2">
      <c r="A17" s="53"/>
      <c r="B17" s="41" t="s">
        <v>36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5</v>
      </c>
      <c r="N17" s="42">
        <v>30</v>
      </c>
      <c r="O17" s="42">
        <v>35</v>
      </c>
    </row>
    <row r="18" spans="1:15" x14ac:dyDescent="0.2">
      <c r="A18" s="53"/>
      <c r="B18" s="41" t="s">
        <v>37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1</v>
      </c>
      <c r="O18" s="42">
        <v>1</v>
      </c>
    </row>
    <row r="19" spans="1:15" x14ac:dyDescent="0.2">
      <c r="A19" s="53"/>
      <c r="B19" s="43" t="s">
        <v>42</v>
      </c>
      <c r="C19" s="44">
        <v>299</v>
      </c>
      <c r="D19" s="44">
        <v>107</v>
      </c>
      <c r="E19" s="44">
        <v>118</v>
      </c>
      <c r="F19" s="44">
        <v>161</v>
      </c>
      <c r="G19" s="44">
        <v>189</v>
      </c>
      <c r="H19" s="44">
        <v>167</v>
      </c>
      <c r="I19" s="44">
        <v>238</v>
      </c>
      <c r="J19" s="44">
        <v>354</v>
      </c>
      <c r="K19" s="44">
        <v>281</v>
      </c>
      <c r="L19" s="44">
        <v>377</v>
      </c>
      <c r="M19" s="44">
        <v>495</v>
      </c>
      <c r="N19" s="44">
        <v>2059</v>
      </c>
      <c r="O19" s="44">
        <v>4845</v>
      </c>
    </row>
    <row r="20" spans="1:15" x14ac:dyDescent="0.2">
      <c r="A20" s="54"/>
      <c r="B20" s="43" t="s">
        <v>43</v>
      </c>
      <c r="C20" s="45">
        <v>6.1713106295149638E-2</v>
      </c>
      <c r="D20" s="45">
        <v>2.2084623323013416E-2</v>
      </c>
      <c r="E20" s="45">
        <v>2.4355005159958719E-2</v>
      </c>
      <c r="F20" s="45">
        <v>3.3230134158926727E-2</v>
      </c>
      <c r="G20" s="45">
        <v>3.9009287925696592E-2</v>
      </c>
      <c r="H20" s="45">
        <v>3.4468524251805986E-2</v>
      </c>
      <c r="I20" s="45">
        <v>4.912280701754386E-2</v>
      </c>
      <c r="J20" s="45">
        <v>7.3065015479876164E-2</v>
      </c>
      <c r="K20" s="45">
        <v>5.7997936016511868E-2</v>
      </c>
      <c r="L20" s="45">
        <v>7.7812177502579974E-2</v>
      </c>
      <c r="M20" s="45">
        <v>0.1021671826625387</v>
      </c>
      <c r="N20" s="45">
        <v>0.42497420020639837</v>
      </c>
      <c r="O20" s="45">
        <v>1</v>
      </c>
    </row>
    <row r="21" spans="1:15" x14ac:dyDescent="0.2">
      <c r="A21" s="47"/>
      <c r="B21" s="2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x14ac:dyDescent="0.2">
      <c r="A22" s="47"/>
    </row>
    <row r="23" spans="1:15" ht="25.5" x14ac:dyDescent="0.2">
      <c r="A23" s="38" t="s">
        <v>0</v>
      </c>
      <c r="B23" s="38" t="s">
        <v>54</v>
      </c>
      <c r="C23" s="39" t="s">
        <v>44</v>
      </c>
      <c r="D23" s="40" t="s">
        <v>39</v>
      </c>
      <c r="E23" s="39">
        <v>2014</v>
      </c>
      <c r="F23" s="39">
        <v>2015</v>
      </c>
      <c r="G23" s="39">
        <v>2016</v>
      </c>
      <c r="H23" s="39">
        <v>2017</v>
      </c>
      <c r="I23" s="39">
        <v>2018</v>
      </c>
      <c r="J23" s="39">
        <v>2019</v>
      </c>
      <c r="K23" s="39">
        <v>2020</v>
      </c>
      <c r="L23" s="39">
        <v>2021</v>
      </c>
      <c r="M23" s="39">
        <v>2022</v>
      </c>
      <c r="N23" s="39">
        <v>2023</v>
      </c>
      <c r="O23" s="39" t="s">
        <v>40</v>
      </c>
    </row>
    <row r="24" spans="1:15" ht="12.75" customHeight="1" x14ac:dyDescent="0.2">
      <c r="A24" s="52" t="s">
        <v>16</v>
      </c>
      <c r="B24" s="41" t="s">
        <v>9</v>
      </c>
      <c r="C24" s="42">
        <v>0</v>
      </c>
      <c r="D24" s="42">
        <v>0</v>
      </c>
      <c r="E24" s="42">
        <v>0</v>
      </c>
      <c r="F24" s="42">
        <v>1</v>
      </c>
      <c r="G24" s="42">
        <v>1</v>
      </c>
      <c r="H24" s="42">
        <v>0</v>
      </c>
      <c r="I24" s="42">
        <v>0</v>
      </c>
      <c r="J24" s="42">
        <v>1</v>
      </c>
      <c r="K24" s="42">
        <v>4</v>
      </c>
      <c r="L24" s="42">
        <v>10</v>
      </c>
      <c r="M24" s="42">
        <v>11</v>
      </c>
      <c r="N24" s="42">
        <v>328</v>
      </c>
      <c r="O24" s="42">
        <v>356</v>
      </c>
    </row>
    <row r="25" spans="1:15" x14ac:dyDescent="0.2">
      <c r="A25" s="53"/>
      <c r="B25" s="41" t="s">
        <v>11</v>
      </c>
      <c r="C25" s="42">
        <v>12</v>
      </c>
      <c r="D25" s="42">
        <v>9</v>
      </c>
      <c r="E25" s="42">
        <v>6</v>
      </c>
      <c r="F25" s="42">
        <v>10</v>
      </c>
      <c r="G25" s="42">
        <v>24</v>
      </c>
      <c r="H25" s="42">
        <v>36</v>
      </c>
      <c r="I25" s="42">
        <v>49</v>
      </c>
      <c r="J25" s="42">
        <v>112</v>
      </c>
      <c r="K25" s="42">
        <v>102</v>
      </c>
      <c r="L25" s="42">
        <v>123</v>
      </c>
      <c r="M25" s="42">
        <v>115</v>
      </c>
      <c r="N25" s="42">
        <v>146</v>
      </c>
      <c r="O25" s="42">
        <v>744</v>
      </c>
    </row>
    <row r="26" spans="1:15" x14ac:dyDescent="0.2">
      <c r="A26" s="53"/>
      <c r="B26" s="41" t="s">
        <v>12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</row>
    <row r="27" spans="1:15" x14ac:dyDescent="0.2">
      <c r="A27" s="53"/>
      <c r="B27" s="41" t="s">
        <v>41</v>
      </c>
      <c r="C27" s="42">
        <v>19</v>
      </c>
      <c r="D27" s="42">
        <v>20</v>
      </c>
      <c r="E27" s="42">
        <v>18</v>
      </c>
      <c r="F27" s="42">
        <v>23</v>
      </c>
      <c r="G27" s="42">
        <v>32</v>
      </c>
      <c r="H27" s="42">
        <v>35</v>
      </c>
      <c r="I27" s="42">
        <v>33</v>
      </c>
      <c r="J27" s="42">
        <v>46</v>
      </c>
      <c r="K27" s="42">
        <v>29</v>
      </c>
      <c r="L27" s="42">
        <v>35</v>
      </c>
      <c r="M27" s="42">
        <v>30</v>
      </c>
      <c r="N27" s="42">
        <v>0</v>
      </c>
      <c r="O27" s="42">
        <v>320</v>
      </c>
    </row>
    <row r="28" spans="1:15" x14ac:dyDescent="0.2">
      <c r="A28" s="53"/>
      <c r="B28" s="41" t="s">
        <v>14</v>
      </c>
      <c r="C28" s="42">
        <v>1</v>
      </c>
      <c r="D28" s="42">
        <v>7</v>
      </c>
      <c r="E28" s="42">
        <v>3</v>
      </c>
      <c r="F28" s="42">
        <v>3</v>
      </c>
      <c r="G28" s="42">
        <v>1</v>
      </c>
      <c r="H28" s="42">
        <v>1</v>
      </c>
      <c r="I28" s="42">
        <v>7</v>
      </c>
      <c r="J28" s="42">
        <v>3</v>
      </c>
      <c r="K28" s="42">
        <v>3</v>
      </c>
      <c r="L28" s="42">
        <v>4</v>
      </c>
      <c r="M28" s="42">
        <v>3</v>
      </c>
      <c r="N28" s="42">
        <v>0</v>
      </c>
      <c r="O28" s="42">
        <v>36</v>
      </c>
    </row>
    <row r="29" spans="1:15" x14ac:dyDescent="0.2">
      <c r="A29" s="53"/>
      <c r="B29" s="41" t="s">
        <v>32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13</v>
      </c>
      <c r="O29" s="42">
        <v>13</v>
      </c>
    </row>
    <row r="30" spans="1:15" x14ac:dyDescent="0.2">
      <c r="A30" s="53"/>
      <c r="B30" s="41" t="s">
        <v>33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1</v>
      </c>
      <c r="O30" s="42">
        <v>1</v>
      </c>
    </row>
    <row r="31" spans="1:15" x14ac:dyDescent="0.2">
      <c r="A31" s="53"/>
      <c r="B31" s="41" t="s">
        <v>34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1</v>
      </c>
      <c r="N31" s="42">
        <v>2</v>
      </c>
      <c r="O31" s="42">
        <v>3</v>
      </c>
    </row>
    <row r="32" spans="1:15" x14ac:dyDescent="0.2">
      <c r="A32" s="53"/>
      <c r="B32" s="41" t="s">
        <v>35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11</v>
      </c>
      <c r="N32" s="42">
        <v>55</v>
      </c>
      <c r="O32" s="42">
        <v>66</v>
      </c>
    </row>
    <row r="33" spans="1:15" x14ac:dyDescent="0.2">
      <c r="A33" s="53"/>
      <c r="B33" s="41" t="s">
        <v>36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4</v>
      </c>
      <c r="N33" s="42">
        <v>15</v>
      </c>
      <c r="O33" s="42">
        <v>19</v>
      </c>
    </row>
    <row r="34" spans="1:15" x14ac:dyDescent="0.2">
      <c r="A34" s="53"/>
      <c r="B34" s="41" t="s">
        <v>37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2</v>
      </c>
      <c r="N34" s="42">
        <v>6</v>
      </c>
      <c r="O34" s="42">
        <v>8</v>
      </c>
    </row>
    <row r="35" spans="1:15" x14ac:dyDescent="0.2">
      <c r="A35" s="53"/>
      <c r="B35" s="43" t="s">
        <v>42</v>
      </c>
      <c r="C35" s="44">
        <v>32</v>
      </c>
      <c r="D35" s="44">
        <v>36</v>
      </c>
      <c r="E35" s="44">
        <v>27</v>
      </c>
      <c r="F35" s="44">
        <v>37</v>
      </c>
      <c r="G35" s="44">
        <v>58</v>
      </c>
      <c r="H35" s="44">
        <v>72</v>
      </c>
      <c r="I35" s="44">
        <v>89</v>
      </c>
      <c r="J35" s="44">
        <v>162</v>
      </c>
      <c r="K35" s="44">
        <v>138</v>
      </c>
      <c r="L35" s="44">
        <v>172</v>
      </c>
      <c r="M35" s="44">
        <v>177</v>
      </c>
      <c r="N35" s="44">
        <v>566</v>
      </c>
      <c r="O35" s="44">
        <v>1566</v>
      </c>
    </row>
    <row r="36" spans="1:15" x14ac:dyDescent="0.2">
      <c r="A36" s="54"/>
      <c r="B36" s="43" t="s">
        <v>43</v>
      </c>
      <c r="C36" s="45">
        <v>2.0434227330779056E-2</v>
      </c>
      <c r="D36" s="45">
        <v>2.2988505747126436E-2</v>
      </c>
      <c r="E36" s="45">
        <v>1.7241379310344827E-2</v>
      </c>
      <c r="F36" s="45">
        <v>2.3627075351213282E-2</v>
      </c>
      <c r="G36" s="45">
        <v>3.7037037037037035E-2</v>
      </c>
      <c r="H36" s="45">
        <v>4.5977011494252873E-2</v>
      </c>
      <c r="I36" s="45">
        <v>5.683269476372925E-2</v>
      </c>
      <c r="J36" s="45">
        <v>0.10344827586206896</v>
      </c>
      <c r="K36" s="45">
        <v>8.8122605363984668E-2</v>
      </c>
      <c r="L36" s="45">
        <v>0.10983397190293742</v>
      </c>
      <c r="M36" s="45">
        <v>0.11302681992337164</v>
      </c>
      <c r="N36" s="45">
        <v>0.36143039591315451</v>
      </c>
      <c r="O36" s="45">
        <v>1</v>
      </c>
    </row>
    <row r="37" spans="1:15" x14ac:dyDescent="0.2">
      <c r="A37" s="47"/>
    </row>
    <row r="38" spans="1:15" x14ac:dyDescent="0.2">
      <c r="A38" s="47"/>
    </row>
    <row r="39" spans="1:15" ht="25.5" x14ac:dyDescent="0.2">
      <c r="A39" s="38" t="s">
        <v>0</v>
      </c>
      <c r="B39" s="38" t="s">
        <v>54</v>
      </c>
      <c r="C39" s="39" t="s">
        <v>44</v>
      </c>
      <c r="D39" s="40" t="s">
        <v>39</v>
      </c>
      <c r="E39" s="39">
        <v>2014</v>
      </c>
      <c r="F39" s="39">
        <v>2015</v>
      </c>
      <c r="G39" s="39">
        <v>2016</v>
      </c>
      <c r="H39" s="39">
        <v>2017</v>
      </c>
      <c r="I39" s="39">
        <v>2018</v>
      </c>
      <c r="J39" s="39">
        <v>2019</v>
      </c>
      <c r="K39" s="39">
        <v>2020</v>
      </c>
      <c r="L39" s="39">
        <v>2021</v>
      </c>
      <c r="M39" s="39">
        <v>2022</v>
      </c>
      <c r="N39" s="39">
        <v>2023</v>
      </c>
      <c r="O39" s="39" t="s">
        <v>40</v>
      </c>
    </row>
    <row r="40" spans="1:15" x14ac:dyDescent="0.2">
      <c r="A40" s="52" t="s">
        <v>18</v>
      </c>
      <c r="B40" s="41" t="s">
        <v>9</v>
      </c>
      <c r="C40" s="42">
        <v>16</v>
      </c>
      <c r="D40" s="42">
        <v>4</v>
      </c>
      <c r="E40" s="42">
        <v>7</v>
      </c>
      <c r="F40" s="42">
        <v>6</v>
      </c>
      <c r="G40" s="42">
        <v>9</v>
      </c>
      <c r="H40" s="42">
        <v>2</v>
      </c>
      <c r="I40" s="42">
        <v>9</v>
      </c>
      <c r="J40" s="42">
        <v>6</v>
      </c>
      <c r="K40" s="42">
        <v>7</v>
      </c>
      <c r="L40" s="42">
        <v>11</v>
      </c>
      <c r="M40" s="42">
        <v>48</v>
      </c>
      <c r="N40" s="42">
        <v>484</v>
      </c>
      <c r="O40" s="42">
        <v>609</v>
      </c>
    </row>
    <row r="41" spans="1:15" x14ac:dyDescent="0.2">
      <c r="A41" s="53"/>
      <c r="B41" s="41" t="s">
        <v>11</v>
      </c>
      <c r="C41" s="42">
        <v>92</v>
      </c>
      <c r="D41" s="42">
        <v>26</v>
      </c>
      <c r="E41" s="42">
        <v>29</v>
      </c>
      <c r="F41" s="42">
        <v>26</v>
      </c>
      <c r="G41" s="42">
        <v>60</v>
      </c>
      <c r="H41" s="42">
        <v>83</v>
      </c>
      <c r="I41" s="42">
        <v>71</v>
      </c>
      <c r="J41" s="42">
        <v>78</v>
      </c>
      <c r="K41" s="42">
        <v>77</v>
      </c>
      <c r="L41" s="42">
        <v>89</v>
      </c>
      <c r="M41" s="42">
        <v>111</v>
      </c>
      <c r="N41" s="42">
        <v>134</v>
      </c>
      <c r="O41" s="42">
        <v>876</v>
      </c>
    </row>
    <row r="42" spans="1:15" x14ac:dyDescent="0.2">
      <c r="A42" s="53"/>
      <c r="B42" s="41" t="s">
        <v>12</v>
      </c>
      <c r="C42" s="42">
        <v>1</v>
      </c>
      <c r="D42" s="42">
        <v>2</v>
      </c>
      <c r="E42" s="42">
        <v>0</v>
      </c>
      <c r="F42" s="42">
        <v>1</v>
      </c>
      <c r="G42" s="42">
        <v>0</v>
      </c>
      <c r="H42" s="42">
        <v>1</v>
      </c>
      <c r="I42" s="42">
        <v>0</v>
      </c>
      <c r="J42" s="42">
        <v>0</v>
      </c>
      <c r="K42" s="42">
        <v>0</v>
      </c>
      <c r="L42" s="42">
        <v>1</v>
      </c>
      <c r="M42" s="42">
        <v>0</v>
      </c>
      <c r="N42" s="42">
        <v>0</v>
      </c>
      <c r="O42" s="42">
        <v>6</v>
      </c>
    </row>
    <row r="43" spans="1:15" x14ac:dyDescent="0.2">
      <c r="A43" s="53"/>
      <c r="B43" s="41" t="s">
        <v>41</v>
      </c>
      <c r="C43" s="42">
        <v>97</v>
      </c>
      <c r="D43" s="42">
        <v>15</v>
      </c>
      <c r="E43" s="42">
        <v>10</v>
      </c>
      <c r="F43" s="42">
        <v>6</v>
      </c>
      <c r="G43" s="42">
        <v>15</v>
      </c>
      <c r="H43" s="42">
        <v>6</v>
      </c>
      <c r="I43" s="42">
        <v>25</v>
      </c>
      <c r="J43" s="42">
        <v>26</v>
      </c>
      <c r="K43" s="42">
        <v>24</v>
      </c>
      <c r="L43" s="42">
        <v>24</v>
      </c>
      <c r="M43" s="42">
        <v>17</v>
      </c>
      <c r="N43" s="42">
        <v>6</v>
      </c>
      <c r="O43" s="42">
        <v>271</v>
      </c>
    </row>
    <row r="44" spans="1:15" x14ac:dyDescent="0.2">
      <c r="A44" s="53"/>
      <c r="B44" s="41" t="s">
        <v>14</v>
      </c>
      <c r="C44" s="42">
        <v>0</v>
      </c>
      <c r="D44" s="42">
        <v>0</v>
      </c>
      <c r="E44" s="42">
        <v>1</v>
      </c>
      <c r="F44" s="42">
        <v>1</v>
      </c>
      <c r="G44" s="42">
        <v>1</v>
      </c>
      <c r="H44" s="42">
        <v>2</v>
      </c>
      <c r="I44" s="42">
        <v>2</v>
      </c>
      <c r="J44" s="42">
        <v>2</v>
      </c>
      <c r="K44" s="42">
        <v>4</v>
      </c>
      <c r="L44" s="42">
        <v>1</v>
      </c>
      <c r="M44" s="42">
        <v>1</v>
      </c>
      <c r="N44" s="42">
        <v>0</v>
      </c>
      <c r="O44" s="42">
        <v>15</v>
      </c>
    </row>
    <row r="45" spans="1:15" x14ac:dyDescent="0.2">
      <c r="A45" s="53"/>
      <c r="B45" s="41" t="s">
        <v>32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1</v>
      </c>
      <c r="N45" s="42">
        <v>25</v>
      </c>
      <c r="O45" s="42">
        <v>26</v>
      </c>
    </row>
    <row r="46" spans="1:15" x14ac:dyDescent="0.2">
      <c r="A46" s="53"/>
      <c r="B46" s="41" t="s">
        <v>33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4</v>
      </c>
      <c r="O46" s="42">
        <v>4</v>
      </c>
    </row>
    <row r="47" spans="1:15" x14ac:dyDescent="0.2">
      <c r="A47" s="53"/>
      <c r="B47" s="41" t="s">
        <v>34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2</v>
      </c>
      <c r="O47" s="42">
        <v>2</v>
      </c>
    </row>
    <row r="48" spans="1:15" x14ac:dyDescent="0.2">
      <c r="A48" s="53"/>
      <c r="B48" s="41" t="s">
        <v>35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27</v>
      </c>
      <c r="O48" s="42">
        <v>27</v>
      </c>
    </row>
    <row r="49" spans="1:15" x14ac:dyDescent="0.2">
      <c r="A49" s="53"/>
      <c r="B49" s="41" t="s">
        <v>36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7</v>
      </c>
      <c r="N49" s="42">
        <v>18</v>
      </c>
      <c r="O49" s="42">
        <v>25</v>
      </c>
    </row>
    <row r="50" spans="1:15" x14ac:dyDescent="0.2">
      <c r="A50" s="53"/>
      <c r="B50" s="41" t="s">
        <v>37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1</v>
      </c>
      <c r="N50" s="42">
        <v>0</v>
      </c>
      <c r="O50" s="42">
        <v>1</v>
      </c>
    </row>
    <row r="51" spans="1:15" x14ac:dyDescent="0.2">
      <c r="A51" s="53"/>
      <c r="B51" s="43" t="s">
        <v>42</v>
      </c>
      <c r="C51" s="44">
        <v>206</v>
      </c>
      <c r="D51" s="44">
        <v>47</v>
      </c>
      <c r="E51" s="44">
        <v>47</v>
      </c>
      <c r="F51" s="44">
        <v>40</v>
      </c>
      <c r="G51" s="44">
        <v>85</v>
      </c>
      <c r="H51" s="44">
        <v>94</v>
      </c>
      <c r="I51" s="44">
        <v>107</v>
      </c>
      <c r="J51" s="44">
        <v>112</v>
      </c>
      <c r="K51" s="44">
        <v>112</v>
      </c>
      <c r="L51" s="44">
        <v>126</v>
      </c>
      <c r="M51" s="44">
        <v>186</v>
      </c>
      <c r="N51" s="44">
        <v>700</v>
      </c>
      <c r="O51" s="44">
        <v>1862</v>
      </c>
    </row>
    <row r="52" spans="1:15" x14ac:dyDescent="0.2">
      <c r="A52" s="54"/>
      <c r="B52" s="43" t="s">
        <v>43</v>
      </c>
      <c r="C52" s="45">
        <v>0.11063372717508056</v>
      </c>
      <c r="D52" s="45">
        <v>2.5241675617615467E-2</v>
      </c>
      <c r="E52" s="45">
        <v>2.5241675617615467E-2</v>
      </c>
      <c r="F52" s="45">
        <v>2.1482277121374866E-2</v>
      </c>
      <c r="G52" s="45">
        <v>4.5649838882921588E-2</v>
      </c>
      <c r="H52" s="45">
        <v>5.0483351235230935E-2</v>
      </c>
      <c r="I52" s="45">
        <v>5.7465091299677765E-2</v>
      </c>
      <c r="J52" s="45">
        <v>6.0150375939849621E-2</v>
      </c>
      <c r="K52" s="45">
        <v>6.0150375939849621E-2</v>
      </c>
      <c r="L52" s="45">
        <v>6.7669172932330823E-2</v>
      </c>
      <c r="M52" s="45">
        <v>9.9892588614393124E-2</v>
      </c>
      <c r="N52" s="45">
        <v>0.37593984962406013</v>
      </c>
      <c r="O52" s="45">
        <v>1</v>
      </c>
    </row>
    <row r="53" spans="1:15" x14ac:dyDescent="0.2">
      <c r="A53" s="47"/>
    </row>
    <row r="54" spans="1:15" x14ac:dyDescent="0.2">
      <c r="A54" s="47"/>
    </row>
    <row r="55" spans="1:15" ht="25.5" x14ac:dyDescent="0.2">
      <c r="A55" s="38" t="s">
        <v>0</v>
      </c>
      <c r="B55" s="38" t="s">
        <v>54</v>
      </c>
      <c r="C55" s="39" t="s">
        <v>44</v>
      </c>
      <c r="D55" s="40" t="s">
        <v>39</v>
      </c>
      <c r="E55" s="39">
        <v>2014</v>
      </c>
      <c r="F55" s="39">
        <v>2015</v>
      </c>
      <c r="G55" s="39">
        <v>2016</v>
      </c>
      <c r="H55" s="39">
        <v>2017</v>
      </c>
      <c r="I55" s="39">
        <v>2018</v>
      </c>
      <c r="J55" s="39">
        <v>2019</v>
      </c>
      <c r="K55" s="39">
        <v>2020</v>
      </c>
      <c r="L55" s="39">
        <v>2021</v>
      </c>
      <c r="M55" s="39">
        <v>2022</v>
      </c>
      <c r="N55" s="39">
        <v>2023</v>
      </c>
      <c r="O55" s="39" t="s">
        <v>40</v>
      </c>
    </row>
    <row r="56" spans="1:15" x14ac:dyDescent="0.2">
      <c r="A56" s="52" t="s">
        <v>19</v>
      </c>
      <c r="B56" s="41" t="s">
        <v>9</v>
      </c>
      <c r="C56" s="42">
        <v>8</v>
      </c>
      <c r="D56" s="42">
        <v>0</v>
      </c>
      <c r="E56" s="42">
        <v>0</v>
      </c>
      <c r="F56" s="42">
        <v>0</v>
      </c>
      <c r="G56" s="42">
        <v>0</v>
      </c>
      <c r="H56" s="42">
        <v>2</v>
      </c>
      <c r="I56" s="42">
        <v>1</v>
      </c>
      <c r="J56" s="42">
        <v>4</v>
      </c>
      <c r="K56" s="42">
        <v>3</v>
      </c>
      <c r="L56" s="42">
        <v>10</v>
      </c>
      <c r="M56" s="42">
        <v>18</v>
      </c>
      <c r="N56" s="42">
        <v>416</v>
      </c>
      <c r="O56" s="42">
        <v>462</v>
      </c>
    </row>
    <row r="57" spans="1:15" x14ac:dyDescent="0.2">
      <c r="A57" s="53"/>
      <c r="B57" s="41" t="s">
        <v>11</v>
      </c>
      <c r="C57" s="42">
        <v>10</v>
      </c>
      <c r="D57" s="42">
        <v>6</v>
      </c>
      <c r="E57" s="42">
        <v>6</v>
      </c>
      <c r="F57" s="42">
        <v>10</v>
      </c>
      <c r="G57" s="42">
        <v>15</v>
      </c>
      <c r="H57" s="42">
        <v>26</v>
      </c>
      <c r="I57" s="42">
        <v>34</v>
      </c>
      <c r="J57" s="42">
        <v>62</v>
      </c>
      <c r="K57" s="42">
        <v>74</v>
      </c>
      <c r="L57" s="42">
        <v>109</v>
      </c>
      <c r="M57" s="42">
        <v>158</v>
      </c>
      <c r="N57" s="42">
        <v>172</v>
      </c>
      <c r="O57" s="42">
        <v>682</v>
      </c>
    </row>
    <row r="58" spans="1:15" x14ac:dyDescent="0.2">
      <c r="A58" s="53"/>
      <c r="B58" s="41" t="s">
        <v>12</v>
      </c>
      <c r="C58" s="42">
        <v>0</v>
      </c>
      <c r="D58" s="42">
        <v>0</v>
      </c>
      <c r="E58" s="42">
        <v>1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1</v>
      </c>
    </row>
    <row r="59" spans="1:15" x14ac:dyDescent="0.2">
      <c r="A59" s="53"/>
      <c r="B59" s="41" t="s">
        <v>41</v>
      </c>
      <c r="C59" s="42">
        <v>25</v>
      </c>
      <c r="D59" s="42">
        <v>11</v>
      </c>
      <c r="E59" s="42">
        <v>15</v>
      </c>
      <c r="F59" s="42">
        <v>28</v>
      </c>
      <c r="G59" s="42">
        <v>20</v>
      </c>
      <c r="H59" s="42">
        <v>21</v>
      </c>
      <c r="I59" s="42">
        <v>27</v>
      </c>
      <c r="J59" s="42">
        <v>34</v>
      </c>
      <c r="K59" s="42">
        <v>44</v>
      </c>
      <c r="L59" s="42">
        <v>55</v>
      </c>
      <c r="M59" s="42">
        <v>29</v>
      </c>
      <c r="N59" s="42">
        <v>5</v>
      </c>
      <c r="O59" s="42">
        <v>314</v>
      </c>
    </row>
    <row r="60" spans="1:15" x14ac:dyDescent="0.2">
      <c r="A60" s="53"/>
      <c r="B60" s="41" t="s">
        <v>14</v>
      </c>
      <c r="C60" s="42">
        <v>5</v>
      </c>
      <c r="D60" s="42">
        <v>2</v>
      </c>
      <c r="E60" s="42">
        <v>1</v>
      </c>
      <c r="F60" s="42">
        <v>0</v>
      </c>
      <c r="G60" s="42">
        <v>0</v>
      </c>
      <c r="H60" s="42">
        <v>2</v>
      </c>
      <c r="I60" s="42">
        <v>0</v>
      </c>
      <c r="J60" s="42">
        <v>3</v>
      </c>
      <c r="K60" s="42">
        <v>1</v>
      </c>
      <c r="L60" s="42">
        <v>1</v>
      </c>
      <c r="M60" s="42">
        <v>1</v>
      </c>
      <c r="N60" s="42">
        <v>0</v>
      </c>
      <c r="O60" s="42">
        <v>16</v>
      </c>
    </row>
    <row r="61" spans="1:15" x14ac:dyDescent="0.2">
      <c r="A61" s="53"/>
      <c r="B61" s="41" t="s">
        <v>32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1</v>
      </c>
      <c r="N61" s="42">
        <v>13</v>
      </c>
      <c r="O61" s="42">
        <v>14</v>
      </c>
    </row>
    <row r="62" spans="1:15" x14ac:dyDescent="0.2">
      <c r="A62" s="53"/>
      <c r="B62" s="41" t="s">
        <v>33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6</v>
      </c>
      <c r="O62" s="42">
        <v>6</v>
      </c>
    </row>
    <row r="63" spans="1:15" x14ac:dyDescent="0.2">
      <c r="A63" s="53"/>
      <c r="B63" s="41" t="s">
        <v>34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7</v>
      </c>
      <c r="O63" s="42">
        <v>7</v>
      </c>
    </row>
    <row r="64" spans="1:15" x14ac:dyDescent="0.2">
      <c r="A64" s="53"/>
      <c r="B64" s="41" t="s">
        <v>35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11</v>
      </c>
      <c r="N64" s="42">
        <v>43</v>
      </c>
      <c r="O64" s="42">
        <v>54</v>
      </c>
    </row>
    <row r="65" spans="1:15" x14ac:dyDescent="0.2">
      <c r="A65" s="53"/>
      <c r="B65" s="41" t="s">
        <v>36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1</v>
      </c>
      <c r="N65" s="42">
        <v>28</v>
      </c>
      <c r="O65" s="42">
        <v>29</v>
      </c>
    </row>
    <row r="66" spans="1:15" x14ac:dyDescent="0.2">
      <c r="A66" s="53"/>
      <c r="B66" s="41" t="s">
        <v>37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</row>
    <row r="67" spans="1:15" x14ac:dyDescent="0.2">
      <c r="A67" s="53"/>
      <c r="B67" s="43" t="s">
        <v>42</v>
      </c>
      <c r="C67" s="44">
        <v>48</v>
      </c>
      <c r="D67" s="44">
        <v>19</v>
      </c>
      <c r="E67" s="44">
        <v>23</v>
      </c>
      <c r="F67" s="44">
        <v>38</v>
      </c>
      <c r="G67" s="44">
        <v>35</v>
      </c>
      <c r="H67" s="44">
        <v>51</v>
      </c>
      <c r="I67" s="44">
        <v>62</v>
      </c>
      <c r="J67" s="44">
        <v>103</v>
      </c>
      <c r="K67" s="44">
        <v>122</v>
      </c>
      <c r="L67" s="44">
        <v>175</v>
      </c>
      <c r="M67" s="44">
        <v>219</v>
      </c>
      <c r="N67" s="44">
        <v>690</v>
      </c>
      <c r="O67" s="44">
        <v>1585</v>
      </c>
    </row>
    <row r="68" spans="1:15" x14ac:dyDescent="0.2">
      <c r="A68" s="54"/>
      <c r="B68" s="43" t="s">
        <v>43</v>
      </c>
      <c r="C68" s="45">
        <v>3.0283911671924291E-2</v>
      </c>
      <c r="D68" s="45">
        <v>1.1987381703470032E-2</v>
      </c>
      <c r="E68" s="45">
        <v>1.4511041009463722E-2</v>
      </c>
      <c r="F68" s="45">
        <v>2.3974763406940065E-2</v>
      </c>
      <c r="G68" s="45">
        <v>2.2082018927444796E-2</v>
      </c>
      <c r="H68" s="45">
        <v>3.2176656151419555E-2</v>
      </c>
      <c r="I68" s="45">
        <v>3.9116719242902206E-2</v>
      </c>
      <c r="J68" s="45">
        <v>6.4984227129337546E-2</v>
      </c>
      <c r="K68" s="45">
        <v>7.697160883280757E-2</v>
      </c>
      <c r="L68" s="45">
        <v>0.11041009463722397</v>
      </c>
      <c r="M68" s="45">
        <v>0.13817034700315459</v>
      </c>
      <c r="N68" s="45">
        <v>0.43533123028391169</v>
      </c>
      <c r="O68" s="45">
        <v>1</v>
      </c>
    </row>
    <row r="69" spans="1:15" x14ac:dyDescent="0.2">
      <c r="A69" s="47"/>
    </row>
    <row r="70" spans="1:15" x14ac:dyDescent="0.2">
      <c r="A70" s="47"/>
    </row>
    <row r="71" spans="1:15" ht="25.5" x14ac:dyDescent="0.2">
      <c r="A71" s="38" t="s">
        <v>0</v>
      </c>
      <c r="B71" s="38" t="s">
        <v>54</v>
      </c>
      <c r="C71" s="39" t="s">
        <v>44</v>
      </c>
      <c r="D71" s="40" t="s">
        <v>39</v>
      </c>
      <c r="E71" s="39">
        <v>2014</v>
      </c>
      <c r="F71" s="39">
        <v>2015</v>
      </c>
      <c r="G71" s="39">
        <v>2016</v>
      </c>
      <c r="H71" s="39">
        <v>2017</v>
      </c>
      <c r="I71" s="39">
        <v>2018</v>
      </c>
      <c r="J71" s="39">
        <v>2019</v>
      </c>
      <c r="K71" s="39">
        <v>2020</v>
      </c>
      <c r="L71" s="39">
        <v>2021</v>
      </c>
      <c r="M71" s="39">
        <v>2022</v>
      </c>
      <c r="N71" s="39">
        <v>2023</v>
      </c>
      <c r="O71" s="39" t="s">
        <v>40</v>
      </c>
    </row>
    <row r="72" spans="1:15" x14ac:dyDescent="0.2">
      <c r="A72" s="52" t="s">
        <v>20</v>
      </c>
      <c r="B72" s="41" t="s">
        <v>9</v>
      </c>
      <c r="C72" s="42">
        <v>0</v>
      </c>
      <c r="D72" s="42">
        <v>0</v>
      </c>
      <c r="E72" s="42">
        <v>2</v>
      </c>
      <c r="F72" s="42">
        <v>1</v>
      </c>
      <c r="G72" s="42">
        <v>1</v>
      </c>
      <c r="H72" s="42">
        <v>0</v>
      </c>
      <c r="I72" s="42">
        <v>2</v>
      </c>
      <c r="J72" s="42">
        <v>5</v>
      </c>
      <c r="K72" s="42">
        <v>6</v>
      </c>
      <c r="L72" s="42">
        <v>10</v>
      </c>
      <c r="M72" s="42">
        <v>25</v>
      </c>
      <c r="N72" s="42">
        <v>540</v>
      </c>
      <c r="O72" s="42">
        <v>592</v>
      </c>
    </row>
    <row r="73" spans="1:15" x14ac:dyDescent="0.2">
      <c r="A73" s="53"/>
      <c r="B73" s="41" t="s">
        <v>11</v>
      </c>
      <c r="C73" s="42">
        <v>11</v>
      </c>
      <c r="D73" s="42">
        <v>2</v>
      </c>
      <c r="E73" s="42">
        <v>2</v>
      </c>
      <c r="F73" s="42">
        <v>11</v>
      </c>
      <c r="G73" s="42">
        <v>11</v>
      </c>
      <c r="H73" s="42">
        <v>32</v>
      </c>
      <c r="I73" s="42">
        <v>48</v>
      </c>
      <c r="J73" s="42">
        <v>77</v>
      </c>
      <c r="K73" s="42">
        <v>90</v>
      </c>
      <c r="L73" s="42">
        <v>121</v>
      </c>
      <c r="M73" s="42">
        <v>142</v>
      </c>
      <c r="N73" s="42">
        <v>188</v>
      </c>
      <c r="O73" s="42">
        <v>735</v>
      </c>
    </row>
    <row r="74" spans="1:15" x14ac:dyDescent="0.2">
      <c r="A74" s="53"/>
      <c r="B74" s="41" t="s">
        <v>12</v>
      </c>
      <c r="C74" s="42">
        <v>1</v>
      </c>
      <c r="D74" s="42">
        <v>0</v>
      </c>
      <c r="E74" s="42">
        <v>0</v>
      </c>
      <c r="F74" s="42">
        <v>1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2</v>
      </c>
    </row>
    <row r="75" spans="1:15" x14ac:dyDescent="0.2">
      <c r="A75" s="53"/>
      <c r="B75" s="41" t="s">
        <v>41</v>
      </c>
      <c r="C75" s="42">
        <v>36</v>
      </c>
      <c r="D75" s="42">
        <v>14</v>
      </c>
      <c r="E75" s="42">
        <v>27</v>
      </c>
      <c r="F75" s="42">
        <v>36</v>
      </c>
      <c r="G75" s="42">
        <v>29</v>
      </c>
      <c r="H75" s="42">
        <v>29</v>
      </c>
      <c r="I75" s="42">
        <v>37</v>
      </c>
      <c r="J75" s="42">
        <v>35</v>
      </c>
      <c r="K75" s="42">
        <v>50</v>
      </c>
      <c r="L75" s="42">
        <v>43</v>
      </c>
      <c r="M75" s="42">
        <v>31</v>
      </c>
      <c r="N75" s="42">
        <v>1</v>
      </c>
      <c r="O75" s="42">
        <v>368</v>
      </c>
    </row>
    <row r="76" spans="1:15" x14ac:dyDescent="0.2">
      <c r="A76" s="53"/>
      <c r="B76" s="41" t="s">
        <v>14</v>
      </c>
      <c r="C76" s="42">
        <v>0</v>
      </c>
      <c r="D76" s="42">
        <v>1</v>
      </c>
      <c r="E76" s="42">
        <v>1</v>
      </c>
      <c r="F76" s="42">
        <v>0</v>
      </c>
      <c r="G76" s="42">
        <v>0</v>
      </c>
      <c r="H76" s="42">
        <v>1</v>
      </c>
      <c r="I76" s="42">
        <v>1</v>
      </c>
      <c r="J76" s="42">
        <v>0</v>
      </c>
      <c r="K76" s="42">
        <v>1</v>
      </c>
      <c r="L76" s="42">
        <v>1</v>
      </c>
      <c r="M76" s="42">
        <v>0</v>
      </c>
      <c r="N76" s="42">
        <v>0</v>
      </c>
      <c r="O76" s="42">
        <v>6</v>
      </c>
    </row>
    <row r="77" spans="1:15" x14ac:dyDescent="0.2">
      <c r="A77" s="53"/>
      <c r="B77" s="41" t="s">
        <v>32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24</v>
      </c>
      <c r="O77" s="42">
        <v>24</v>
      </c>
    </row>
    <row r="78" spans="1:15" x14ac:dyDescent="0.2">
      <c r="A78" s="53"/>
      <c r="B78" s="41" t="s">
        <v>33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4</v>
      </c>
      <c r="O78" s="42">
        <v>4</v>
      </c>
    </row>
    <row r="79" spans="1:15" x14ac:dyDescent="0.2">
      <c r="A79" s="53"/>
      <c r="B79" s="41" t="s">
        <v>34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2</v>
      </c>
      <c r="O79" s="42">
        <v>2</v>
      </c>
    </row>
    <row r="80" spans="1:15" x14ac:dyDescent="0.2">
      <c r="A80" s="53"/>
      <c r="B80" s="41" t="s">
        <v>35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9</v>
      </c>
      <c r="N80" s="42">
        <v>87</v>
      </c>
      <c r="O80" s="42">
        <v>96</v>
      </c>
    </row>
    <row r="81" spans="1:15" x14ac:dyDescent="0.2">
      <c r="A81" s="53"/>
      <c r="B81" s="41" t="s">
        <v>36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5</v>
      </c>
      <c r="N81" s="42">
        <v>14</v>
      </c>
      <c r="O81" s="42">
        <v>19</v>
      </c>
    </row>
    <row r="82" spans="1:15" x14ac:dyDescent="0.2">
      <c r="A82" s="53"/>
      <c r="B82" s="41" t="s">
        <v>37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7</v>
      </c>
      <c r="O82" s="42">
        <v>7</v>
      </c>
    </row>
    <row r="83" spans="1:15" x14ac:dyDescent="0.2">
      <c r="A83" s="53"/>
      <c r="B83" s="43" t="s">
        <v>42</v>
      </c>
      <c r="C83" s="44">
        <v>48</v>
      </c>
      <c r="D83" s="44">
        <v>17</v>
      </c>
      <c r="E83" s="44">
        <v>32</v>
      </c>
      <c r="F83" s="44">
        <v>49</v>
      </c>
      <c r="G83" s="44">
        <v>41</v>
      </c>
      <c r="H83" s="44">
        <v>62</v>
      </c>
      <c r="I83" s="44">
        <v>88</v>
      </c>
      <c r="J83" s="44">
        <v>117</v>
      </c>
      <c r="K83" s="44">
        <v>147</v>
      </c>
      <c r="L83" s="44">
        <v>175</v>
      </c>
      <c r="M83" s="44">
        <v>212</v>
      </c>
      <c r="N83" s="44">
        <v>867</v>
      </c>
      <c r="O83" s="44">
        <v>1855</v>
      </c>
    </row>
    <row r="84" spans="1:15" x14ac:dyDescent="0.2">
      <c r="A84" s="54"/>
      <c r="B84" s="43" t="s">
        <v>43</v>
      </c>
      <c r="C84" s="45">
        <v>2.587601078167116E-2</v>
      </c>
      <c r="D84" s="45">
        <v>9.1644204851752016E-3</v>
      </c>
      <c r="E84" s="45">
        <v>1.7250673854447441E-2</v>
      </c>
      <c r="F84" s="45">
        <v>2.6415094339622643E-2</v>
      </c>
      <c r="G84" s="45">
        <v>2.2102425876010783E-2</v>
      </c>
      <c r="H84" s="45">
        <v>3.3423180592991916E-2</v>
      </c>
      <c r="I84" s="45">
        <v>4.7439353099730457E-2</v>
      </c>
      <c r="J84" s="45">
        <v>6.3072776280323456E-2</v>
      </c>
      <c r="K84" s="45">
        <v>7.9245283018867921E-2</v>
      </c>
      <c r="L84" s="45">
        <v>9.4339622641509441E-2</v>
      </c>
      <c r="M84" s="45">
        <v>0.11428571428571428</v>
      </c>
      <c r="N84" s="45">
        <v>0.46738544474393529</v>
      </c>
      <c r="O84" s="45">
        <v>1</v>
      </c>
    </row>
    <row r="85" spans="1:15" x14ac:dyDescent="0.2">
      <c r="A85" s="47"/>
    </row>
    <row r="86" spans="1:15" x14ac:dyDescent="0.2">
      <c r="A86" s="47"/>
    </row>
    <row r="87" spans="1:15" ht="25.5" x14ac:dyDescent="0.2">
      <c r="A87" s="38" t="s">
        <v>0</v>
      </c>
      <c r="B87" s="38" t="s">
        <v>54</v>
      </c>
      <c r="C87" s="39" t="s">
        <v>44</v>
      </c>
      <c r="D87" s="40" t="s">
        <v>39</v>
      </c>
      <c r="E87" s="39">
        <v>2014</v>
      </c>
      <c r="F87" s="39">
        <v>2015</v>
      </c>
      <c r="G87" s="39">
        <v>2016</v>
      </c>
      <c r="H87" s="39">
        <v>2017</v>
      </c>
      <c r="I87" s="39">
        <v>2018</v>
      </c>
      <c r="J87" s="39">
        <v>2019</v>
      </c>
      <c r="K87" s="39">
        <v>2020</v>
      </c>
      <c r="L87" s="39">
        <v>2021</v>
      </c>
      <c r="M87" s="39">
        <v>2022</v>
      </c>
      <c r="N87" s="39">
        <v>2023</v>
      </c>
      <c r="O87" s="39" t="s">
        <v>40</v>
      </c>
    </row>
    <row r="88" spans="1:15" x14ac:dyDescent="0.2">
      <c r="A88" s="52" t="s">
        <v>21</v>
      </c>
      <c r="B88" s="41" t="s">
        <v>9</v>
      </c>
      <c r="C88" s="42">
        <v>7</v>
      </c>
      <c r="D88" s="42">
        <v>9</v>
      </c>
      <c r="E88" s="42">
        <v>1</v>
      </c>
      <c r="F88" s="42">
        <v>0</v>
      </c>
      <c r="G88" s="42">
        <v>0</v>
      </c>
      <c r="H88" s="42">
        <v>0</v>
      </c>
      <c r="I88" s="42">
        <v>0</v>
      </c>
      <c r="J88" s="42">
        <v>1</v>
      </c>
      <c r="K88" s="42">
        <v>0</v>
      </c>
      <c r="L88" s="42">
        <v>2</v>
      </c>
      <c r="M88" s="42">
        <v>19</v>
      </c>
      <c r="N88" s="42">
        <v>386</v>
      </c>
      <c r="O88" s="42">
        <v>425</v>
      </c>
    </row>
    <row r="89" spans="1:15" x14ac:dyDescent="0.2">
      <c r="A89" s="53"/>
      <c r="B89" s="41" t="s">
        <v>11</v>
      </c>
      <c r="C89" s="42">
        <v>112</v>
      </c>
      <c r="D89" s="42">
        <v>34</v>
      </c>
      <c r="E89" s="42">
        <v>35</v>
      </c>
      <c r="F89" s="42">
        <v>45</v>
      </c>
      <c r="G89" s="42">
        <v>38</v>
      </c>
      <c r="H89" s="42">
        <v>54</v>
      </c>
      <c r="I89" s="42">
        <v>62</v>
      </c>
      <c r="J89" s="42">
        <v>104</v>
      </c>
      <c r="K89" s="42">
        <v>110</v>
      </c>
      <c r="L89" s="42">
        <v>184</v>
      </c>
      <c r="M89" s="42">
        <v>182</v>
      </c>
      <c r="N89" s="42">
        <v>187</v>
      </c>
      <c r="O89" s="42">
        <v>1147</v>
      </c>
    </row>
    <row r="90" spans="1:15" x14ac:dyDescent="0.2">
      <c r="A90" s="53"/>
      <c r="B90" s="41" t="s">
        <v>12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3</v>
      </c>
      <c r="N90" s="42">
        <v>3</v>
      </c>
      <c r="O90" s="42">
        <v>6</v>
      </c>
    </row>
    <row r="91" spans="1:15" x14ac:dyDescent="0.2">
      <c r="A91" s="53"/>
      <c r="B91" s="41" t="s">
        <v>41</v>
      </c>
      <c r="C91" s="42">
        <v>50</v>
      </c>
      <c r="D91" s="42">
        <v>16</v>
      </c>
      <c r="E91" s="42">
        <v>24</v>
      </c>
      <c r="F91" s="42">
        <v>48</v>
      </c>
      <c r="G91" s="42">
        <v>51</v>
      </c>
      <c r="H91" s="42">
        <v>53</v>
      </c>
      <c r="I91" s="42">
        <v>54</v>
      </c>
      <c r="J91" s="42">
        <v>55</v>
      </c>
      <c r="K91" s="42">
        <v>65</v>
      </c>
      <c r="L91" s="42">
        <v>51</v>
      </c>
      <c r="M91" s="42">
        <v>33</v>
      </c>
      <c r="N91" s="42">
        <v>3</v>
      </c>
      <c r="O91" s="42">
        <v>503</v>
      </c>
    </row>
    <row r="92" spans="1:15" x14ac:dyDescent="0.2">
      <c r="A92" s="53"/>
      <c r="B92" s="41" t="s">
        <v>14</v>
      </c>
      <c r="C92" s="42">
        <v>45</v>
      </c>
      <c r="D92" s="42">
        <v>1</v>
      </c>
      <c r="E92" s="42">
        <v>3</v>
      </c>
      <c r="F92" s="42">
        <v>5</v>
      </c>
      <c r="G92" s="42">
        <v>0</v>
      </c>
      <c r="H92" s="42">
        <v>3</v>
      </c>
      <c r="I92" s="42">
        <v>5</v>
      </c>
      <c r="J92" s="42">
        <v>2</v>
      </c>
      <c r="K92" s="42">
        <v>1</v>
      </c>
      <c r="L92" s="42">
        <v>3</v>
      </c>
      <c r="M92" s="42">
        <v>2</v>
      </c>
      <c r="N92" s="42">
        <v>0</v>
      </c>
      <c r="O92" s="42">
        <v>70</v>
      </c>
    </row>
    <row r="93" spans="1:15" x14ac:dyDescent="0.2">
      <c r="A93" s="53"/>
      <c r="B93" s="41" t="s">
        <v>32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2</v>
      </c>
      <c r="N93" s="42">
        <v>52</v>
      </c>
      <c r="O93" s="42">
        <v>54</v>
      </c>
    </row>
    <row r="94" spans="1:15" x14ac:dyDescent="0.2">
      <c r="A94" s="53"/>
      <c r="B94" s="41" t="s">
        <v>33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4</v>
      </c>
      <c r="N94" s="42">
        <v>53</v>
      </c>
      <c r="O94" s="42">
        <v>57</v>
      </c>
    </row>
    <row r="95" spans="1:15" x14ac:dyDescent="0.2">
      <c r="A95" s="53"/>
      <c r="B95" s="41" t="s">
        <v>34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8</v>
      </c>
      <c r="O95" s="42">
        <v>8</v>
      </c>
    </row>
    <row r="96" spans="1:15" x14ac:dyDescent="0.2">
      <c r="A96" s="53"/>
      <c r="B96" s="41" t="s">
        <v>35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2</v>
      </c>
      <c r="N96" s="42">
        <v>52</v>
      </c>
      <c r="O96" s="42">
        <v>54</v>
      </c>
    </row>
    <row r="97" spans="1:15" x14ac:dyDescent="0.2">
      <c r="A97" s="53"/>
      <c r="B97" s="41" t="s">
        <v>36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2</v>
      </c>
      <c r="N97" s="42">
        <v>36</v>
      </c>
      <c r="O97" s="42">
        <v>38</v>
      </c>
    </row>
    <row r="98" spans="1:15" x14ac:dyDescent="0.2">
      <c r="A98" s="53"/>
      <c r="B98" s="41" t="s">
        <v>37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2</v>
      </c>
      <c r="O98" s="42">
        <v>2</v>
      </c>
    </row>
    <row r="99" spans="1:15" x14ac:dyDescent="0.2">
      <c r="A99" s="53"/>
      <c r="B99" s="43" t="s">
        <v>42</v>
      </c>
      <c r="C99" s="44">
        <v>214</v>
      </c>
      <c r="D99" s="44">
        <v>60</v>
      </c>
      <c r="E99" s="44">
        <v>63</v>
      </c>
      <c r="F99" s="44">
        <v>98</v>
      </c>
      <c r="G99" s="44">
        <v>89</v>
      </c>
      <c r="H99" s="44">
        <v>110</v>
      </c>
      <c r="I99" s="44">
        <v>121</v>
      </c>
      <c r="J99" s="44">
        <v>162</v>
      </c>
      <c r="K99" s="44">
        <v>176</v>
      </c>
      <c r="L99" s="44">
        <v>240</v>
      </c>
      <c r="M99" s="44">
        <v>249</v>
      </c>
      <c r="N99" s="44">
        <v>782</v>
      </c>
      <c r="O99" s="44">
        <v>2364</v>
      </c>
    </row>
    <row r="100" spans="1:15" x14ac:dyDescent="0.2">
      <c r="A100" s="54"/>
      <c r="B100" s="43" t="s">
        <v>43</v>
      </c>
      <c r="C100" s="45">
        <v>9.0524534686971234E-2</v>
      </c>
      <c r="D100" s="45">
        <v>2.5380710659898477E-2</v>
      </c>
      <c r="E100" s="45">
        <v>2.6649746192893401E-2</v>
      </c>
      <c r="F100" s="45">
        <v>4.1455160744500848E-2</v>
      </c>
      <c r="G100" s="45">
        <v>3.7648054145516072E-2</v>
      </c>
      <c r="H100" s="45">
        <v>4.6531302876480544E-2</v>
      </c>
      <c r="I100" s="45">
        <v>5.1184433164128594E-2</v>
      </c>
      <c r="J100" s="45">
        <v>6.8527918781725886E-2</v>
      </c>
      <c r="K100" s="45">
        <v>7.4450084602368863E-2</v>
      </c>
      <c r="L100" s="45">
        <v>0.10152284263959391</v>
      </c>
      <c r="M100" s="45">
        <v>0.10532994923857868</v>
      </c>
      <c r="N100" s="45">
        <v>0.33079526226734346</v>
      </c>
      <c r="O100" s="45">
        <v>1</v>
      </c>
    </row>
    <row r="101" spans="1:15" x14ac:dyDescent="0.2">
      <c r="A101" s="47"/>
    </row>
    <row r="102" spans="1:15" x14ac:dyDescent="0.2">
      <c r="A102" s="47"/>
    </row>
    <row r="103" spans="1:15" ht="25.5" x14ac:dyDescent="0.2">
      <c r="A103" s="38" t="s">
        <v>0</v>
      </c>
      <c r="B103" s="38" t="s">
        <v>54</v>
      </c>
      <c r="C103" s="39" t="s">
        <v>44</v>
      </c>
      <c r="D103" s="40" t="s">
        <v>39</v>
      </c>
      <c r="E103" s="39">
        <v>2014</v>
      </c>
      <c r="F103" s="39">
        <v>2015</v>
      </c>
      <c r="G103" s="39">
        <v>2016</v>
      </c>
      <c r="H103" s="39">
        <v>2017</v>
      </c>
      <c r="I103" s="39">
        <v>2018</v>
      </c>
      <c r="J103" s="39">
        <v>2019</v>
      </c>
      <c r="K103" s="39">
        <v>2020</v>
      </c>
      <c r="L103" s="39">
        <v>2021</v>
      </c>
      <c r="M103" s="39">
        <v>2022</v>
      </c>
      <c r="N103" s="39">
        <v>2023</v>
      </c>
      <c r="O103" s="39" t="s">
        <v>40</v>
      </c>
    </row>
    <row r="104" spans="1:15" x14ac:dyDescent="0.2">
      <c r="A104" s="52" t="s">
        <v>22</v>
      </c>
      <c r="B104" s="41" t="s">
        <v>9</v>
      </c>
      <c r="C104" s="42">
        <v>1</v>
      </c>
      <c r="D104" s="42">
        <v>1</v>
      </c>
      <c r="E104" s="42">
        <v>0</v>
      </c>
      <c r="F104" s="42">
        <v>0</v>
      </c>
      <c r="G104" s="42">
        <v>0</v>
      </c>
      <c r="H104" s="42">
        <v>4</v>
      </c>
      <c r="I104" s="42">
        <v>2</v>
      </c>
      <c r="J104" s="42">
        <v>4</v>
      </c>
      <c r="K104" s="42">
        <v>3</v>
      </c>
      <c r="L104" s="42">
        <v>4</v>
      </c>
      <c r="M104" s="42">
        <v>30</v>
      </c>
      <c r="N104" s="42">
        <v>462</v>
      </c>
      <c r="O104" s="42">
        <v>511</v>
      </c>
    </row>
    <row r="105" spans="1:15" x14ac:dyDescent="0.2">
      <c r="A105" s="53"/>
      <c r="B105" s="41" t="s">
        <v>11</v>
      </c>
      <c r="C105" s="42">
        <v>112</v>
      </c>
      <c r="D105" s="42">
        <v>25</v>
      </c>
      <c r="E105" s="42">
        <v>75</v>
      </c>
      <c r="F105" s="42">
        <v>95</v>
      </c>
      <c r="G105" s="42">
        <v>27</v>
      </c>
      <c r="H105" s="42">
        <v>39</v>
      </c>
      <c r="I105" s="42">
        <v>40</v>
      </c>
      <c r="J105" s="42">
        <v>70</v>
      </c>
      <c r="K105" s="42">
        <v>70</v>
      </c>
      <c r="L105" s="42">
        <v>85</v>
      </c>
      <c r="M105" s="42">
        <v>118</v>
      </c>
      <c r="N105" s="42">
        <v>147</v>
      </c>
      <c r="O105" s="42">
        <v>903</v>
      </c>
    </row>
    <row r="106" spans="1:15" x14ac:dyDescent="0.2">
      <c r="A106" s="53"/>
      <c r="B106" s="41" t="s">
        <v>12</v>
      </c>
      <c r="C106" s="42">
        <v>1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1</v>
      </c>
    </row>
    <row r="107" spans="1:15" x14ac:dyDescent="0.2">
      <c r="A107" s="53"/>
      <c r="B107" s="41" t="s">
        <v>41</v>
      </c>
      <c r="C107" s="42">
        <v>35</v>
      </c>
      <c r="D107" s="42">
        <v>16</v>
      </c>
      <c r="E107" s="42">
        <v>11</v>
      </c>
      <c r="F107" s="42">
        <v>8</v>
      </c>
      <c r="G107" s="42">
        <v>10</v>
      </c>
      <c r="H107" s="42">
        <v>27</v>
      </c>
      <c r="I107" s="42">
        <v>47</v>
      </c>
      <c r="J107" s="42">
        <v>32</v>
      </c>
      <c r="K107" s="42">
        <v>32</v>
      </c>
      <c r="L107" s="42">
        <v>36</v>
      </c>
      <c r="M107" s="42">
        <v>32</v>
      </c>
      <c r="N107" s="42">
        <v>0</v>
      </c>
      <c r="O107" s="42">
        <v>286</v>
      </c>
    </row>
    <row r="108" spans="1:15" x14ac:dyDescent="0.2">
      <c r="A108" s="53"/>
      <c r="B108" s="41" t="s">
        <v>14</v>
      </c>
      <c r="C108" s="42">
        <v>6</v>
      </c>
      <c r="D108" s="42">
        <v>0</v>
      </c>
      <c r="E108" s="42">
        <v>0</v>
      </c>
      <c r="F108" s="42">
        <v>1</v>
      </c>
      <c r="G108" s="42">
        <v>1</v>
      </c>
      <c r="H108" s="42">
        <v>1</v>
      </c>
      <c r="I108" s="42">
        <v>3</v>
      </c>
      <c r="J108" s="42">
        <v>1</v>
      </c>
      <c r="K108" s="42">
        <v>0</v>
      </c>
      <c r="L108" s="42">
        <v>0</v>
      </c>
      <c r="M108" s="42">
        <v>1</v>
      </c>
      <c r="N108" s="42">
        <v>0</v>
      </c>
      <c r="O108" s="42">
        <v>14</v>
      </c>
    </row>
    <row r="109" spans="1:15" x14ac:dyDescent="0.2">
      <c r="A109" s="53"/>
      <c r="B109" s="41" t="s">
        <v>32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26</v>
      </c>
      <c r="O109" s="42">
        <v>26</v>
      </c>
    </row>
    <row r="110" spans="1:15" x14ac:dyDescent="0.2">
      <c r="A110" s="53"/>
      <c r="B110" s="41" t="s">
        <v>33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1</v>
      </c>
      <c r="O110" s="42">
        <v>1</v>
      </c>
    </row>
    <row r="111" spans="1:15" x14ac:dyDescent="0.2">
      <c r="A111" s="53"/>
      <c r="B111" s="41" t="s">
        <v>34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</row>
    <row r="112" spans="1:15" x14ac:dyDescent="0.2">
      <c r="A112" s="53"/>
      <c r="B112" s="41" t="s">
        <v>35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8</v>
      </c>
      <c r="N112" s="42">
        <v>56</v>
      </c>
      <c r="O112" s="42">
        <v>64</v>
      </c>
    </row>
    <row r="113" spans="1:15" x14ac:dyDescent="0.2">
      <c r="A113" s="53"/>
      <c r="B113" s="41" t="s">
        <v>36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3</v>
      </c>
      <c r="N113" s="42">
        <v>25</v>
      </c>
      <c r="O113" s="42">
        <v>28</v>
      </c>
    </row>
    <row r="114" spans="1:15" x14ac:dyDescent="0.2">
      <c r="A114" s="53"/>
      <c r="B114" s="41" t="s">
        <v>37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4</v>
      </c>
      <c r="O114" s="42">
        <v>4</v>
      </c>
    </row>
    <row r="115" spans="1:15" x14ac:dyDescent="0.2">
      <c r="A115" s="53"/>
      <c r="B115" s="43" t="s">
        <v>42</v>
      </c>
      <c r="C115" s="44">
        <v>155</v>
      </c>
      <c r="D115" s="44">
        <v>42</v>
      </c>
      <c r="E115" s="44">
        <v>86</v>
      </c>
      <c r="F115" s="44">
        <v>104</v>
      </c>
      <c r="G115" s="44">
        <v>38</v>
      </c>
      <c r="H115" s="44">
        <v>71</v>
      </c>
      <c r="I115" s="44">
        <v>92</v>
      </c>
      <c r="J115" s="44">
        <v>107</v>
      </c>
      <c r="K115" s="44">
        <v>105</v>
      </c>
      <c r="L115" s="44">
        <v>125</v>
      </c>
      <c r="M115" s="44">
        <v>192</v>
      </c>
      <c r="N115" s="44">
        <v>721</v>
      </c>
      <c r="O115" s="44">
        <v>1838</v>
      </c>
    </row>
    <row r="116" spans="1:15" x14ac:dyDescent="0.2">
      <c r="A116" s="54"/>
      <c r="B116" s="43" t="s">
        <v>43</v>
      </c>
      <c r="C116" s="45">
        <v>8.433079434167573E-2</v>
      </c>
      <c r="D116" s="45">
        <v>2.2850924918389554E-2</v>
      </c>
      <c r="E116" s="45">
        <v>4.6789989118607184E-2</v>
      </c>
      <c r="F116" s="45">
        <v>5.6583242655059846E-2</v>
      </c>
      <c r="G116" s="45">
        <v>2.0674646354733407E-2</v>
      </c>
      <c r="H116" s="45">
        <v>3.862894450489663E-2</v>
      </c>
      <c r="I116" s="45">
        <v>5.0054406964091407E-2</v>
      </c>
      <c r="J116" s="45">
        <v>5.821545157780196E-2</v>
      </c>
      <c r="K116" s="45">
        <v>5.7127312295973884E-2</v>
      </c>
      <c r="L116" s="45">
        <v>6.8008705114254622E-2</v>
      </c>
      <c r="M116" s="45">
        <v>0.10446137105549511</v>
      </c>
      <c r="N116" s="45">
        <v>0.39227421109902066</v>
      </c>
      <c r="O116" s="45">
        <v>1</v>
      </c>
    </row>
    <row r="117" spans="1:15" x14ac:dyDescent="0.2">
      <c r="A117" s="47"/>
    </row>
    <row r="118" spans="1:15" x14ac:dyDescent="0.2">
      <c r="A118" s="47"/>
    </row>
    <row r="119" spans="1:15" ht="25.5" x14ac:dyDescent="0.2">
      <c r="A119" s="38" t="s">
        <v>0</v>
      </c>
      <c r="B119" s="38" t="s">
        <v>54</v>
      </c>
      <c r="C119" s="39" t="s">
        <v>44</v>
      </c>
      <c r="D119" s="40" t="s">
        <v>39</v>
      </c>
      <c r="E119" s="39">
        <v>2014</v>
      </c>
      <c r="F119" s="39">
        <v>2015</v>
      </c>
      <c r="G119" s="39">
        <v>2016</v>
      </c>
      <c r="H119" s="39">
        <v>2017</v>
      </c>
      <c r="I119" s="39">
        <v>2018</v>
      </c>
      <c r="J119" s="39">
        <v>2019</v>
      </c>
      <c r="K119" s="39">
        <v>2020</v>
      </c>
      <c r="L119" s="39">
        <v>2021</v>
      </c>
      <c r="M119" s="39">
        <v>2022</v>
      </c>
      <c r="N119" s="39">
        <v>2023</v>
      </c>
      <c r="O119" s="39" t="s">
        <v>40</v>
      </c>
    </row>
    <row r="120" spans="1:15" x14ac:dyDescent="0.2">
      <c r="A120" s="52" t="s">
        <v>23</v>
      </c>
      <c r="B120" s="41" t="s">
        <v>9</v>
      </c>
      <c r="C120" s="42">
        <v>4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1</v>
      </c>
      <c r="J120" s="42">
        <v>8</v>
      </c>
      <c r="K120" s="42">
        <v>3</v>
      </c>
      <c r="L120" s="42">
        <v>2</v>
      </c>
      <c r="M120" s="42">
        <v>16</v>
      </c>
      <c r="N120" s="42">
        <v>386</v>
      </c>
      <c r="O120" s="42">
        <v>420</v>
      </c>
    </row>
    <row r="121" spans="1:15" x14ac:dyDescent="0.2">
      <c r="A121" s="53"/>
      <c r="B121" s="41" t="s">
        <v>11</v>
      </c>
      <c r="C121" s="42">
        <v>2</v>
      </c>
      <c r="D121" s="42">
        <v>1</v>
      </c>
      <c r="E121" s="42">
        <v>4</v>
      </c>
      <c r="F121" s="42">
        <v>0</v>
      </c>
      <c r="G121" s="42">
        <v>6</v>
      </c>
      <c r="H121" s="42">
        <v>7</v>
      </c>
      <c r="I121" s="42">
        <v>6</v>
      </c>
      <c r="J121" s="42">
        <v>20</v>
      </c>
      <c r="K121" s="42">
        <v>23</v>
      </c>
      <c r="L121" s="42">
        <v>39</v>
      </c>
      <c r="M121" s="42">
        <v>60</v>
      </c>
      <c r="N121" s="42">
        <v>95</v>
      </c>
      <c r="O121" s="42">
        <v>263</v>
      </c>
    </row>
    <row r="122" spans="1:15" x14ac:dyDescent="0.2">
      <c r="A122" s="53"/>
      <c r="B122" s="41" t="s">
        <v>12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</row>
    <row r="123" spans="1:15" x14ac:dyDescent="0.2">
      <c r="A123" s="53"/>
      <c r="B123" s="41" t="s">
        <v>41</v>
      </c>
      <c r="C123" s="42">
        <v>35</v>
      </c>
      <c r="D123" s="42">
        <v>15</v>
      </c>
      <c r="E123" s="42">
        <v>19</v>
      </c>
      <c r="F123" s="42">
        <v>32</v>
      </c>
      <c r="G123" s="42">
        <v>27</v>
      </c>
      <c r="H123" s="42">
        <v>41</v>
      </c>
      <c r="I123" s="42">
        <v>53</v>
      </c>
      <c r="J123" s="42">
        <v>62</v>
      </c>
      <c r="K123" s="42">
        <v>46</v>
      </c>
      <c r="L123" s="42">
        <v>46</v>
      </c>
      <c r="M123" s="42">
        <v>34</v>
      </c>
      <c r="N123" s="42">
        <v>0</v>
      </c>
      <c r="O123" s="42">
        <v>410</v>
      </c>
    </row>
    <row r="124" spans="1:15" x14ac:dyDescent="0.2">
      <c r="A124" s="53"/>
      <c r="B124" s="41" t="s">
        <v>14</v>
      </c>
      <c r="C124" s="42">
        <v>0</v>
      </c>
      <c r="D124" s="42">
        <v>3</v>
      </c>
      <c r="E124" s="42">
        <v>1</v>
      </c>
      <c r="F124" s="42">
        <v>1</v>
      </c>
      <c r="G124" s="42">
        <v>0</v>
      </c>
      <c r="H124" s="42">
        <v>4</v>
      </c>
      <c r="I124" s="42">
        <v>7</v>
      </c>
      <c r="J124" s="42">
        <v>16</v>
      </c>
      <c r="K124" s="42">
        <v>3</v>
      </c>
      <c r="L124" s="42">
        <v>3</v>
      </c>
      <c r="M124" s="42">
        <v>1</v>
      </c>
      <c r="N124" s="42">
        <v>0</v>
      </c>
      <c r="O124" s="42">
        <v>39</v>
      </c>
    </row>
    <row r="125" spans="1:15" x14ac:dyDescent="0.2">
      <c r="A125" s="53"/>
      <c r="B125" s="41" t="s">
        <v>32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24</v>
      </c>
      <c r="O125" s="42">
        <v>24</v>
      </c>
    </row>
    <row r="126" spans="1:15" x14ac:dyDescent="0.2">
      <c r="A126" s="53"/>
      <c r="B126" s="41" t="s">
        <v>33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5</v>
      </c>
      <c r="O126" s="42">
        <v>5</v>
      </c>
    </row>
    <row r="127" spans="1:15" x14ac:dyDescent="0.2">
      <c r="A127" s="53"/>
      <c r="B127" s="41" t="s">
        <v>34</v>
      </c>
      <c r="C127" s="42">
        <v>0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5</v>
      </c>
      <c r="O127" s="42">
        <v>5</v>
      </c>
    </row>
    <row r="128" spans="1:15" x14ac:dyDescent="0.2">
      <c r="A128" s="53"/>
      <c r="B128" s="41" t="s">
        <v>35</v>
      </c>
      <c r="C128" s="42">
        <v>0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6</v>
      </c>
      <c r="N128" s="42">
        <v>55</v>
      </c>
      <c r="O128" s="42">
        <v>61</v>
      </c>
    </row>
    <row r="129" spans="1:15" x14ac:dyDescent="0.2">
      <c r="A129" s="53"/>
      <c r="B129" s="41" t="s">
        <v>36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13</v>
      </c>
      <c r="O129" s="42">
        <v>13</v>
      </c>
    </row>
    <row r="130" spans="1:15" x14ac:dyDescent="0.2">
      <c r="A130" s="53"/>
      <c r="B130" s="41" t="s">
        <v>37</v>
      </c>
      <c r="C130" s="42">
        <v>0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</row>
    <row r="131" spans="1:15" x14ac:dyDescent="0.2">
      <c r="A131" s="53"/>
      <c r="B131" s="43" t="s">
        <v>42</v>
      </c>
      <c r="C131" s="44">
        <v>41</v>
      </c>
      <c r="D131" s="44">
        <v>19</v>
      </c>
      <c r="E131" s="44">
        <v>24</v>
      </c>
      <c r="F131" s="44">
        <v>33</v>
      </c>
      <c r="G131" s="44">
        <v>33</v>
      </c>
      <c r="H131" s="44">
        <v>52</v>
      </c>
      <c r="I131" s="44">
        <v>67</v>
      </c>
      <c r="J131" s="44">
        <v>106</v>
      </c>
      <c r="K131" s="44">
        <v>75</v>
      </c>
      <c r="L131" s="44">
        <v>90</v>
      </c>
      <c r="M131" s="44">
        <v>117</v>
      </c>
      <c r="N131" s="44">
        <v>583</v>
      </c>
      <c r="O131" s="44">
        <v>1240</v>
      </c>
    </row>
    <row r="132" spans="1:15" x14ac:dyDescent="0.2">
      <c r="A132" s="54"/>
      <c r="B132" s="43" t="s">
        <v>43</v>
      </c>
      <c r="C132" s="45">
        <v>3.3064516129032259E-2</v>
      </c>
      <c r="D132" s="45">
        <v>1.532258064516129E-2</v>
      </c>
      <c r="E132" s="45">
        <v>1.935483870967742E-2</v>
      </c>
      <c r="F132" s="45">
        <v>2.661290322580645E-2</v>
      </c>
      <c r="G132" s="45">
        <v>2.661290322580645E-2</v>
      </c>
      <c r="H132" s="45">
        <v>4.1935483870967745E-2</v>
      </c>
      <c r="I132" s="45">
        <v>5.4032258064516128E-2</v>
      </c>
      <c r="J132" s="45">
        <v>8.5483870967741932E-2</v>
      </c>
      <c r="K132" s="45">
        <v>6.0483870967741937E-2</v>
      </c>
      <c r="L132" s="45">
        <v>7.2580645161290328E-2</v>
      </c>
      <c r="M132" s="45">
        <v>9.4354838709677424E-2</v>
      </c>
      <c r="N132" s="45">
        <v>0.47016129032258064</v>
      </c>
      <c r="O132" s="45">
        <v>1</v>
      </c>
    </row>
    <row r="133" spans="1:15" x14ac:dyDescent="0.2">
      <c r="A133" s="47"/>
    </row>
    <row r="134" spans="1:15" x14ac:dyDescent="0.2">
      <c r="A134" s="47"/>
    </row>
    <row r="135" spans="1:15" ht="25.5" x14ac:dyDescent="0.2">
      <c r="A135" s="38" t="s">
        <v>0</v>
      </c>
      <c r="B135" s="38" t="s">
        <v>54</v>
      </c>
      <c r="C135" s="39" t="s">
        <v>44</v>
      </c>
      <c r="D135" s="40" t="s">
        <v>39</v>
      </c>
      <c r="E135" s="39">
        <v>2014</v>
      </c>
      <c r="F135" s="39">
        <v>2015</v>
      </c>
      <c r="G135" s="39">
        <v>2016</v>
      </c>
      <c r="H135" s="39">
        <v>2017</v>
      </c>
      <c r="I135" s="39">
        <v>2018</v>
      </c>
      <c r="J135" s="39">
        <v>2019</v>
      </c>
      <c r="K135" s="39">
        <v>2020</v>
      </c>
      <c r="L135" s="39">
        <v>2021</v>
      </c>
      <c r="M135" s="39">
        <v>2022</v>
      </c>
      <c r="N135" s="39">
        <v>2023</v>
      </c>
      <c r="O135" s="39" t="s">
        <v>40</v>
      </c>
    </row>
    <row r="136" spans="1:15" x14ac:dyDescent="0.2">
      <c r="A136" s="52" t="s">
        <v>24</v>
      </c>
      <c r="B136" s="41" t="s">
        <v>9</v>
      </c>
      <c r="C136" s="42">
        <v>164</v>
      </c>
      <c r="D136" s="42">
        <v>13</v>
      </c>
      <c r="E136" s="42">
        <v>4</v>
      </c>
      <c r="F136" s="42">
        <v>0</v>
      </c>
      <c r="G136" s="42">
        <v>4</v>
      </c>
      <c r="H136" s="42">
        <v>2</v>
      </c>
      <c r="I136" s="42">
        <v>2</v>
      </c>
      <c r="J136" s="42">
        <v>5</v>
      </c>
      <c r="K136" s="42">
        <v>19</v>
      </c>
      <c r="L136" s="42">
        <v>31</v>
      </c>
      <c r="M136" s="42">
        <v>115</v>
      </c>
      <c r="N136" s="42">
        <v>470</v>
      </c>
      <c r="O136" s="42">
        <v>829</v>
      </c>
    </row>
    <row r="137" spans="1:15" x14ac:dyDescent="0.2">
      <c r="A137" s="53"/>
      <c r="B137" s="41" t="s">
        <v>11</v>
      </c>
      <c r="C137" s="42">
        <v>41</v>
      </c>
      <c r="D137" s="42">
        <v>14</v>
      </c>
      <c r="E137" s="42">
        <v>17</v>
      </c>
      <c r="F137" s="42">
        <v>17</v>
      </c>
      <c r="G137" s="42">
        <v>37</v>
      </c>
      <c r="H137" s="42">
        <v>45</v>
      </c>
      <c r="I137" s="42">
        <v>59</v>
      </c>
      <c r="J137" s="42">
        <v>92</v>
      </c>
      <c r="K137" s="42">
        <v>88</v>
      </c>
      <c r="L137" s="42">
        <v>99</v>
      </c>
      <c r="M137" s="42">
        <v>103</v>
      </c>
      <c r="N137" s="42">
        <v>138</v>
      </c>
      <c r="O137" s="42">
        <v>750</v>
      </c>
    </row>
    <row r="138" spans="1:15" x14ac:dyDescent="0.2">
      <c r="A138" s="53"/>
      <c r="B138" s="41" t="s">
        <v>12</v>
      </c>
      <c r="C138" s="42">
        <v>5</v>
      </c>
      <c r="D138" s="42">
        <v>0</v>
      </c>
      <c r="E138" s="42">
        <v>0</v>
      </c>
      <c r="F138" s="42">
        <v>1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6</v>
      </c>
    </row>
    <row r="139" spans="1:15" x14ac:dyDescent="0.2">
      <c r="A139" s="53"/>
      <c r="B139" s="41" t="s">
        <v>41</v>
      </c>
      <c r="C139" s="42">
        <v>95</v>
      </c>
      <c r="D139" s="42">
        <v>20</v>
      </c>
      <c r="E139" s="42">
        <v>23</v>
      </c>
      <c r="F139" s="42">
        <v>47</v>
      </c>
      <c r="G139" s="42">
        <v>36</v>
      </c>
      <c r="H139" s="42">
        <v>55</v>
      </c>
      <c r="I139" s="42">
        <v>51</v>
      </c>
      <c r="J139" s="42">
        <v>55</v>
      </c>
      <c r="K139" s="42">
        <v>38</v>
      </c>
      <c r="L139" s="42">
        <v>27</v>
      </c>
      <c r="M139" s="42">
        <v>36</v>
      </c>
      <c r="N139" s="42">
        <v>1</v>
      </c>
      <c r="O139" s="42">
        <v>484</v>
      </c>
    </row>
    <row r="140" spans="1:15" x14ac:dyDescent="0.2">
      <c r="A140" s="53"/>
      <c r="B140" s="41" t="s">
        <v>14</v>
      </c>
      <c r="C140" s="42">
        <v>5</v>
      </c>
      <c r="D140" s="42">
        <v>0</v>
      </c>
      <c r="E140" s="42">
        <v>1</v>
      </c>
      <c r="F140" s="42">
        <v>0</v>
      </c>
      <c r="G140" s="42">
        <v>1</v>
      </c>
      <c r="H140" s="42">
        <v>1</v>
      </c>
      <c r="I140" s="42">
        <v>0</v>
      </c>
      <c r="J140" s="42">
        <v>1</v>
      </c>
      <c r="K140" s="42">
        <v>2</v>
      </c>
      <c r="L140" s="42">
        <v>0</v>
      </c>
      <c r="M140" s="42">
        <v>0</v>
      </c>
      <c r="N140" s="42">
        <v>0</v>
      </c>
      <c r="O140" s="42">
        <v>11</v>
      </c>
    </row>
    <row r="141" spans="1:15" x14ac:dyDescent="0.2">
      <c r="A141" s="53"/>
      <c r="B141" s="41" t="s">
        <v>32</v>
      </c>
      <c r="C141" s="42">
        <v>0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7</v>
      </c>
      <c r="O141" s="42">
        <v>7</v>
      </c>
    </row>
    <row r="142" spans="1:15" x14ac:dyDescent="0.2">
      <c r="A142" s="53"/>
      <c r="B142" s="41" t="s">
        <v>33</v>
      </c>
      <c r="C142" s="42">
        <v>0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3</v>
      </c>
      <c r="O142" s="42">
        <v>3</v>
      </c>
    </row>
    <row r="143" spans="1:15" x14ac:dyDescent="0.2">
      <c r="A143" s="53"/>
      <c r="B143" s="41" t="s">
        <v>34</v>
      </c>
      <c r="C143" s="42">
        <v>0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2</v>
      </c>
      <c r="O143" s="42">
        <v>2</v>
      </c>
    </row>
    <row r="144" spans="1:15" x14ac:dyDescent="0.2">
      <c r="A144" s="53"/>
      <c r="B144" s="41" t="s">
        <v>35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6</v>
      </c>
      <c r="N144" s="42">
        <v>36</v>
      </c>
      <c r="O144" s="42">
        <v>42</v>
      </c>
    </row>
    <row r="145" spans="1:15" x14ac:dyDescent="0.2">
      <c r="A145" s="53"/>
      <c r="B145" s="41" t="s">
        <v>36</v>
      </c>
      <c r="C145" s="42">
        <v>0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4</v>
      </c>
      <c r="O145" s="42">
        <v>4</v>
      </c>
    </row>
    <row r="146" spans="1:15" x14ac:dyDescent="0.2">
      <c r="A146" s="53"/>
      <c r="B146" s="41" t="s">
        <v>37</v>
      </c>
      <c r="C146" s="42">
        <v>0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1</v>
      </c>
      <c r="N146" s="42">
        <v>1</v>
      </c>
      <c r="O146" s="42">
        <v>2</v>
      </c>
    </row>
    <row r="147" spans="1:15" x14ac:dyDescent="0.2">
      <c r="A147" s="53"/>
      <c r="B147" s="43" t="s">
        <v>42</v>
      </c>
      <c r="C147" s="44">
        <v>310</v>
      </c>
      <c r="D147" s="44">
        <v>47</v>
      </c>
      <c r="E147" s="44">
        <v>45</v>
      </c>
      <c r="F147" s="44">
        <v>65</v>
      </c>
      <c r="G147" s="44">
        <v>78</v>
      </c>
      <c r="H147" s="44">
        <v>103</v>
      </c>
      <c r="I147" s="44">
        <v>112</v>
      </c>
      <c r="J147" s="44">
        <v>153</v>
      </c>
      <c r="K147" s="44">
        <v>147</v>
      </c>
      <c r="L147" s="44">
        <v>157</v>
      </c>
      <c r="M147" s="44">
        <v>261</v>
      </c>
      <c r="N147" s="44">
        <v>662</v>
      </c>
      <c r="O147" s="44">
        <v>2140</v>
      </c>
    </row>
    <row r="148" spans="1:15" x14ac:dyDescent="0.2">
      <c r="A148" s="54"/>
      <c r="B148" s="43" t="s">
        <v>43</v>
      </c>
      <c r="C148" s="45">
        <v>0.14485981308411214</v>
      </c>
      <c r="D148" s="45">
        <v>2.1962616822429906E-2</v>
      </c>
      <c r="E148" s="45">
        <v>2.1028037383177569E-2</v>
      </c>
      <c r="F148" s="45">
        <v>3.0373831775700934E-2</v>
      </c>
      <c r="G148" s="45">
        <v>3.6448598130841121E-2</v>
      </c>
      <c r="H148" s="45">
        <v>4.8130841121495328E-2</v>
      </c>
      <c r="I148" s="45">
        <v>5.2336448598130844E-2</v>
      </c>
      <c r="J148" s="45">
        <v>7.1495327102803735E-2</v>
      </c>
      <c r="K148" s="45">
        <v>6.8691588785046734E-2</v>
      </c>
      <c r="L148" s="45">
        <v>7.3364485981308417E-2</v>
      </c>
      <c r="M148" s="45">
        <v>0.12196261682242991</v>
      </c>
      <c r="N148" s="45">
        <v>0.30934579439252335</v>
      </c>
      <c r="O148" s="45">
        <v>1</v>
      </c>
    </row>
    <row r="150" spans="1:15" x14ac:dyDescent="0.2">
      <c r="A150" s="27" t="s">
        <v>76</v>
      </c>
    </row>
    <row r="151" spans="1:15" x14ac:dyDescent="0.2">
      <c r="A151" s="27" t="s">
        <v>29</v>
      </c>
    </row>
  </sheetData>
  <mergeCells count="9">
    <mergeCell ref="A104:A116"/>
    <mergeCell ref="A120:A132"/>
    <mergeCell ref="A136:A148"/>
    <mergeCell ref="A8:A20"/>
    <mergeCell ref="A24:A36"/>
    <mergeCell ref="A40:A52"/>
    <mergeCell ref="A56:A68"/>
    <mergeCell ref="A72:A84"/>
    <mergeCell ref="A88:A10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B48FFB-6C27-4566-995A-8FEC12B4CC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D72E12-6765-42C6-A8BB-7C48B944CF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3BC78-7EF0-4C6A-95F8-318DA2E45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leggimi</vt:lpstr>
      <vt:lpstr>Flussi SIECIC</vt:lpstr>
      <vt:lpstr>Variazione pendenti SIECIC</vt:lpstr>
      <vt:lpstr>Stratigrafia pendenti SIECIC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